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кументы учебной части\Расписания занятий, график работы тренеров\2021\"/>
    </mc:Choice>
  </mc:AlternateContent>
  <bookViews>
    <workbookView xWindow="96" yWindow="36" windowWidth="17052" windowHeight="7572"/>
  </bookViews>
  <sheets>
    <sheet name="Расписание 01.06.2021" sheetId="14" r:id="rId1"/>
    <sheet name="фигурное" sheetId="11" state="hidden" r:id="rId2"/>
    <sheet name="Приказ (2)" sheetId="13" state="hidden" r:id="rId3"/>
    <sheet name="Приказ" sheetId="5" state="hidden" r:id="rId4"/>
  </sheets>
  <definedNames>
    <definedName name="_xlnm.Print_Area" localSheetId="0">'Расписание 01.06.2021'!$A$1:$AD$300</definedName>
    <definedName name="_xlnm.Print_Area" localSheetId="1">фигурное!$A$1:$AD$73</definedName>
  </definedNames>
  <calcPr calcId="162913"/>
</workbook>
</file>

<file path=xl/calcChain.xml><?xml version="1.0" encoding="utf-8"?>
<calcChain xmlns="http://schemas.openxmlformats.org/spreadsheetml/2006/main">
  <c r="AC249" i="14" l="1"/>
  <c r="W250" i="14"/>
  <c r="W249" i="14"/>
  <c r="Q250" i="14"/>
  <c r="Q249" i="14"/>
  <c r="K250" i="14"/>
  <c r="K249" i="14"/>
  <c r="Q216" i="14"/>
  <c r="W217" i="14"/>
  <c r="T217" i="14"/>
  <c r="N217" i="14"/>
  <c r="Q219" i="14"/>
  <c r="K220" i="14"/>
  <c r="T208" i="14"/>
  <c r="Q207" i="14"/>
  <c r="N208" i="14"/>
  <c r="Z204" i="14"/>
  <c r="W204" i="14"/>
  <c r="Q204" i="14"/>
  <c r="Z116" i="14"/>
  <c r="W116" i="14"/>
  <c r="T116" i="14"/>
  <c r="Q116" i="14"/>
  <c r="K113" i="14"/>
  <c r="N113" i="14"/>
  <c r="T113" i="14"/>
  <c r="W113" i="14"/>
  <c r="Z110" i="14"/>
  <c r="W110" i="14"/>
  <c r="T110" i="14"/>
  <c r="Q110" i="14"/>
  <c r="N110" i="14"/>
  <c r="T103" i="14"/>
  <c r="N103" i="14"/>
  <c r="Z119" i="14"/>
  <c r="T119" i="14"/>
  <c r="N119" i="14"/>
  <c r="T124" i="14" l="1"/>
  <c r="AC126" i="14"/>
  <c r="W264" i="14"/>
  <c r="T263" i="14"/>
  <c r="Q263" i="14"/>
  <c r="N263" i="14"/>
  <c r="W262" i="14"/>
  <c r="T262" i="14"/>
  <c r="Q262" i="14"/>
  <c r="N262" i="14"/>
  <c r="T261" i="14"/>
  <c r="Q261" i="14"/>
  <c r="N261" i="14"/>
  <c r="Z202" i="14"/>
  <c r="T202" i="14"/>
  <c r="N202" i="14"/>
  <c r="AC201" i="14"/>
  <c r="Z201" i="14"/>
  <c r="T201" i="14"/>
  <c r="T134" i="14" l="1"/>
  <c r="Q135" i="14"/>
  <c r="Q139" i="14"/>
  <c r="N135" i="14"/>
  <c r="K138" i="14"/>
  <c r="K136" i="14"/>
  <c r="W223" i="14"/>
  <c r="G268" i="14" l="1"/>
  <c r="T268" i="14"/>
  <c r="N268" i="14"/>
  <c r="W222" i="14"/>
  <c r="T222" i="14"/>
  <c r="Q222" i="14"/>
  <c r="N222" i="14"/>
  <c r="K222" i="14"/>
  <c r="W227" i="14"/>
  <c r="K227" i="14"/>
  <c r="W40" i="14" l="1"/>
  <c r="T40" i="14"/>
  <c r="N40" i="14"/>
  <c r="T248" i="14" l="1"/>
  <c r="Q246" i="14"/>
  <c r="N248" i="14"/>
  <c r="Q243" i="14"/>
  <c r="W274" i="14"/>
  <c r="W273" i="14"/>
  <c r="W272" i="14"/>
  <c r="T274" i="14"/>
  <c r="T273" i="14"/>
  <c r="T272" i="14"/>
  <c r="Q274" i="14"/>
  <c r="Q273" i="14"/>
  <c r="Q272" i="14"/>
  <c r="W131" i="14"/>
  <c r="T131" i="14"/>
  <c r="Q131" i="14"/>
  <c r="Z130" i="14"/>
  <c r="T130" i="14"/>
  <c r="N130" i="14"/>
  <c r="W259" i="14"/>
  <c r="T259" i="14"/>
  <c r="Q259" i="14"/>
  <c r="N259" i="14"/>
  <c r="W215" i="14"/>
  <c r="W214" i="14"/>
  <c r="W213" i="14"/>
  <c r="Q215" i="14"/>
  <c r="Q214" i="14"/>
  <c r="Q213" i="14"/>
  <c r="W156" i="14"/>
  <c r="T156" i="14"/>
  <c r="Q156" i="14"/>
  <c r="K156" i="14"/>
  <c r="Z153" i="14"/>
  <c r="Q153" i="14"/>
  <c r="K153" i="14"/>
  <c r="T150" i="14"/>
  <c r="Q150" i="14"/>
  <c r="W151" i="14"/>
  <c r="N151" i="14"/>
  <c r="K150" i="14"/>
  <c r="W146" i="14"/>
  <c r="Z143" i="14"/>
  <c r="T144" i="14"/>
  <c r="T143" i="14"/>
  <c r="N145" i="14"/>
  <c r="K143" i="14"/>
  <c r="N142" i="14"/>
  <c r="K141" i="14"/>
  <c r="Z140" i="14"/>
  <c r="W140" i="14"/>
  <c r="Q140" i="14"/>
  <c r="Q132" i="14" l="1"/>
  <c r="AC131" i="14"/>
  <c r="Z131" i="14"/>
  <c r="N131" i="14"/>
  <c r="AC130" i="14"/>
  <c r="AC149" i="14"/>
  <c r="Z149" i="14"/>
  <c r="T149" i="14"/>
  <c r="N149" i="14"/>
  <c r="AC207" i="14" l="1"/>
  <c r="AC206" i="14"/>
  <c r="W207" i="14"/>
  <c r="AC203" i="14"/>
  <c r="T198" i="14" l="1"/>
  <c r="W199" i="14"/>
  <c r="Q199" i="14"/>
  <c r="G172" i="14" l="1"/>
  <c r="G170" i="14"/>
  <c r="G169" i="14"/>
  <c r="Z172" i="14"/>
  <c r="K172" i="14"/>
  <c r="K170" i="14"/>
  <c r="G179" i="14"/>
  <c r="G177" i="14"/>
  <c r="N179" i="14"/>
  <c r="N177" i="14"/>
  <c r="K179" i="14"/>
  <c r="K177" i="14"/>
  <c r="W163" i="14"/>
  <c r="Z162" i="14"/>
  <c r="Q183" i="14"/>
  <c r="AC43" i="14"/>
  <c r="AC41" i="14"/>
  <c r="W80" i="14"/>
  <c r="Q80" i="14"/>
  <c r="K80" i="14"/>
  <c r="AC35" i="14"/>
  <c r="Z159" i="14" l="1"/>
  <c r="W160" i="14"/>
  <c r="W161" i="14"/>
  <c r="K162" i="14" l="1"/>
  <c r="Q162" i="14"/>
  <c r="N71" i="14"/>
  <c r="N69" i="14"/>
  <c r="T69" i="14"/>
  <c r="T71" i="14"/>
  <c r="AC71" i="14"/>
  <c r="T93" i="14" l="1"/>
  <c r="W92" i="14"/>
  <c r="W89" i="14"/>
  <c r="N90" i="14"/>
  <c r="Q159" i="14"/>
  <c r="K159" i="14"/>
  <c r="H111" i="14" l="1"/>
  <c r="Q89" i="14"/>
  <c r="K196" i="14" l="1"/>
  <c r="K194" i="14"/>
  <c r="AC78" i="14" l="1"/>
  <c r="Z78" i="14"/>
  <c r="AC191" i="14" l="1"/>
  <c r="N192" i="14"/>
  <c r="W190" i="14"/>
  <c r="Q190" i="14"/>
  <c r="T189" i="14"/>
  <c r="W188" i="14"/>
  <c r="Q188" i="14"/>
  <c r="K188" i="14"/>
  <c r="W165" i="14" l="1"/>
  <c r="T165" i="14"/>
  <c r="N165" i="14"/>
  <c r="K165" i="14"/>
  <c r="W186" i="14"/>
  <c r="T186" i="14"/>
  <c r="T185" i="14"/>
  <c r="K186" i="14"/>
  <c r="N186" i="14"/>
  <c r="N185" i="14"/>
  <c r="K251" i="14" l="1"/>
  <c r="T250" i="14"/>
  <c r="N250" i="14"/>
  <c r="N139" i="14" l="1"/>
  <c r="F131" i="14" l="1"/>
  <c r="F126" i="14"/>
  <c r="F123" i="14"/>
  <c r="T242" i="14"/>
  <c r="N242" i="14"/>
  <c r="G242" i="14"/>
  <c r="Z222" i="14" l="1"/>
  <c r="W268" i="14" l="1"/>
  <c r="Q268" i="14"/>
  <c r="Z150" i="14" l="1"/>
  <c r="Z74" i="14" l="1"/>
  <c r="T74" i="14"/>
  <c r="H24" i="14"/>
  <c r="W254" i="14"/>
  <c r="T254" i="14"/>
  <c r="Q254" i="14"/>
  <c r="N254" i="14"/>
  <c r="W47" i="14"/>
  <c r="Z47" i="14"/>
  <c r="T47" i="14"/>
  <c r="Q47" i="14"/>
  <c r="N47" i="14"/>
  <c r="K47" i="14"/>
  <c r="W46" i="14"/>
  <c r="T46" i="14"/>
  <c r="Q46" i="14"/>
  <c r="N46" i="14"/>
  <c r="Z45" i="14"/>
  <c r="W45" i="14"/>
  <c r="Q45" i="14"/>
  <c r="N45" i="14"/>
  <c r="F120" i="14"/>
  <c r="F111" i="14"/>
  <c r="F108" i="14"/>
  <c r="F86" i="14"/>
  <c r="F84" i="14"/>
  <c r="F81" i="14"/>
  <c r="F77" i="14"/>
  <c r="F70" i="14"/>
  <c r="F66" i="14"/>
  <c r="F60" i="14"/>
  <c r="F57" i="14"/>
  <c r="F54" i="14"/>
  <c r="F41" i="14"/>
  <c r="F37" i="14"/>
  <c r="F33" i="14"/>
  <c r="F28" i="14"/>
  <c r="F24" i="14"/>
  <c r="W278" i="14"/>
  <c r="Q278" i="14"/>
  <c r="K278" i="14"/>
  <c r="K237" i="14"/>
  <c r="W237" i="14"/>
  <c r="W235" i="14"/>
  <c r="W179" i="14"/>
  <c r="T179" i="14"/>
  <c r="Q177" i="14"/>
  <c r="T177" i="14"/>
  <c r="W177" i="14"/>
  <c r="Z61" i="14"/>
  <c r="W61" i="14"/>
  <c r="T61" i="14"/>
  <c r="Q61" i="14"/>
  <c r="N61" i="14"/>
  <c r="K61" i="14"/>
  <c r="T60" i="14"/>
  <c r="Q60" i="14"/>
  <c r="N60" i="14"/>
  <c r="W88" i="14"/>
  <c r="Q88" i="14"/>
  <c r="AC87" i="14"/>
  <c r="T87" i="14"/>
  <c r="W86" i="14"/>
  <c r="Q86" i="14"/>
  <c r="Q83" i="14"/>
  <c r="W83" i="14"/>
  <c r="T137" i="14"/>
  <c r="T49" i="14"/>
  <c r="Z49" i="14"/>
  <c r="W49" i="14"/>
  <c r="Z51" i="14" l="1"/>
  <c r="T51" i="14"/>
  <c r="T219" i="14" l="1"/>
  <c r="N219" i="14"/>
  <c r="Z183" i="14" l="1"/>
  <c r="W183" i="14"/>
  <c r="T183" i="14"/>
  <c r="N183" i="14"/>
  <c r="T181" i="14"/>
  <c r="K181" i="14"/>
  <c r="K183" i="14"/>
  <c r="T182" i="14"/>
  <c r="K182" i="14"/>
  <c r="G182" i="14"/>
  <c r="Q92" i="14" l="1"/>
  <c r="K92" i="14"/>
  <c r="W91" i="14"/>
  <c r="Q91" i="14"/>
  <c r="W271" i="14"/>
  <c r="T271" i="14"/>
  <c r="Q271" i="14"/>
  <c r="Z30" i="14"/>
  <c r="W30" i="14"/>
  <c r="T30" i="14"/>
  <c r="Q30" i="14"/>
  <c r="Z28" i="14"/>
  <c r="W28" i="14"/>
  <c r="T28" i="14"/>
  <c r="Z27" i="14"/>
  <c r="Q27" i="14"/>
  <c r="W142" i="14"/>
  <c r="W145" i="14"/>
  <c r="Q143" i="14"/>
  <c r="G47" i="14" l="1"/>
  <c r="Z58" i="14"/>
  <c r="T58" i="14"/>
  <c r="N58" i="14"/>
  <c r="K58" i="14"/>
  <c r="W57" i="14"/>
  <c r="Q57" i="14"/>
  <c r="K57" i="14"/>
  <c r="G58" i="14"/>
  <c r="H108" i="14"/>
  <c r="Z84" i="14"/>
  <c r="T84" i="14"/>
  <c r="N84" i="14"/>
  <c r="K83" i="14"/>
  <c r="G84" i="14" l="1"/>
  <c r="AC55" i="14"/>
  <c r="Z55" i="14"/>
  <c r="T55" i="14"/>
  <c r="Q55" i="14"/>
  <c r="N55" i="14"/>
  <c r="AC54" i="14"/>
  <c r="Z54" i="14"/>
  <c r="Q54" i="14"/>
  <c r="N54" i="14"/>
  <c r="W53" i="14"/>
  <c r="T53" i="14"/>
  <c r="Q53" i="14"/>
  <c r="N53" i="14"/>
  <c r="Z228" i="14" l="1"/>
  <c r="T228" i="14"/>
  <c r="T227" i="14"/>
  <c r="N228" i="14"/>
  <c r="E288" i="14" l="1"/>
  <c r="G287" i="14"/>
  <c r="Z286" i="14"/>
  <c r="W286" i="14"/>
  <c r="T286" i="14"/>
  <c r="Q286" i="14"/>
  <c r="N286" i="14"/>
  <c r="K286" i="14"/>
  <c r="G286" i="14"/>
  <c r="T285" i="14"/>
  <c r="Q285" i="14"/>
  <c r="N285" i="14"/>
  <c r="K285" i="14"/>
  <c r="G285" i="14"/>
  <c r="F285" i="14"/>
  <c r="G284" i="14"/>
  <c r="G283" i="14"/>
  <c r="G282" i="14"/>
  <c r="Z281" i="14"/>
  <c r="W281" i="14"/>
  <c r="T281" i="14"/>
  <c r="Q281" i="14"/>
  <c r="N281" i="14"/>
  <c r="K281" i="14"/>
  <c r="G281" i="14"/>
  <c r="F281" i="14"/>
  <c r="G278" i="14"/>
  <c r="H278" i="14" s="1"/>
  <c r="F278" i="14"/>
  <c r="F275" i="14"/>
  <c r="N274" i="14"/>
  <c r="G274" i="14"/>
  <c r="N273" i="14"/>
  <c r="G273" i="14"/>
  <c r="N272" i="14"/>
  <c r="G272" i="14"/>
  <c r="F272" i="14"/>
  <c r="K271" i="14"/>
  <c r="G271" i="14"/>
  <c r="K268" i="14"/>
  <c r="F268" i="14"/>
  <c r="AC267" i="14"/>
  <c r="Z267" i="14"/>
  <c r="T267" i="14"/>
  <c r="Q267" i="14"/>
  <c r="N267" i="14"/>
  <c r="AC266" i="14"/>
  <c r="Z266" i="14"/>
  <c r="T266" i="14"/>
  <c r="Q266" i="14"/>
  <c r="N266" i="14"/>
  <c r="AC265" i="14"/>
  <c r="Z265" i="14"/>
  <c r="T265" i="14"/>
  <c r="Q265" i="14"/>
  <c r="N265" i="14"/>
  <c r="G265" i="14"/>
  <c r="F265" i="14"/>
  <c r="W263" i="14"/>
  <c r="K263" i="14"/>
  <c r="K262" i="14"/>
  <c r="G262" i="14"/>
  <c r="F262" i="14"/>
  <c r="K261" i="14"/>
  <c r="G261" i="14"/>
  <c r="K259" i="14"/>
  <c r="G259" i="14"/>
  <c r="F258" i="14"/>
  <c r="Z257" i="14"/>
  <c r="W257" i="14"/>
  <c r="Q257" i="14"/>
  <c r="K257" i="14"/>
  <c r="G257" i="14"/>
  <c r="F255" i="14"/>
  <c r="K254" i="14"/>
  <c r="G254" i="14"/>
  <c r="H255" i="14" s="1"/>
  <c r="F249" i="14"/>
  <c r="T247" i="14"/>
  <c r="N247" i="14"/>
  <c r="W246" i="14"/>
  <c r="K246" i="14"/>
  <c r="F246" i="14"/>
  <c r="T244" i="14"/>
  <c r="N244" i="14"/>
  <c r="K243" i="14"/>
  <c r="T241" i="14"/>
  <c r="N241" i="14"/>
  <c r="G241" i="14"/>
  <c r="Q239" i="14"/>
  <c r="G239" i="14"/>
  <c r="G237" i="14"/>
  <c r="G235" i="14"/>
  <c r="W234" i="14"/>
  <c r="K234" i="14"/>
  <c r="T233" i="14"/>
  <c r="N233" i="14"/>
  <c r="Z232" i="14"/>
  <c r="Q232" i="14"/>
  <c r="K232" i="14"/>
  <c r="F231" i="14"/>
  <c r="W230" i="14"/>
  <c r="Z229" i="14"/>
  <c r="T229" i="14"/>
  <c r="N229" i="14"/>
  <c r="N227" i="14"/>
  <c r="F225" i="14"/>
  <c r="Z223" i="14"/>
  <c r="T223" i="14"/>
  <c r="Q223" i="14"/>
  <c r="N223" i="14"/>
  <c r="K223" i="14"/>
  <c r="F219" i="14"/>
  <c r="H217" i="14"/>
  <c r="AC215" i="14"/>
  <c r="N215" i="14"/>
  <c r="K215" i="14"/>
  <c r="G215" i="14"/>
  <c r="AC214" i="14"/>
  <c r="K214" i="14"/>
  <c r="G214" i="14"/>
  <c r="K213" i="14"/>
  <c r="G213" i="14"/>
  <c r="F213" i="14"/>
  <c r="Z212" i="14"/>
  <c r="W212" i="14"/>
  <c r="T212" i="14"/>
  <c r="Q212" i="14"/>
  <c r="N212" i="14"/>
  <c r="K212" i="14"/>
  <c r="G212" i="14"/>
  <c r="Z211" i="14"/>
  <c r="W211" i="14"/>
  <c r="T211" i="14"/>
  <c r="Q211" i="14"/>
  <c r="N211" i="14"/>
  <c r="K211" i="14"/>
  <c r="G211" i="14"/>
  <c r="W210" i="14"/>
  <c r="T210" i="14"/>
  <c r="Q210" i="14"/>
  <c r="K210" i="14"/>
  <c r="G210" i="14"/>
  <c r="F210" i="14"/>
  <c r="W209" i="14"/>
  <c r="Q209" i="14"/>
  <c r="K209" i="14"/>
  <c r="G209" i="14"/>
  <c r="Z207" i="14"/>
  <c r="T206" i="14"/>
  <c r="N206" i="14"/>
  <c r="T203" i="14"/>
  <c r="N203" i="14"/>
  <c r="F202" i="14"/>
  <c r="N201" i="14"/>
  <c r="K199" i="14"/>
  <c r="F199" i="14"/>
  <c r="T197" i="14"/>
  <c r="W196" i="14"/>
  <c r="Q196" i="14"/>
  <c r="F195" i="14"/>
  <c r="W194" i="14"/>
  <c r="Q194" i="14"/>
  <c r="G194" i="14"/>
  <c r="H195" i="14" s="1"/>
  <c r="T191" i="14"/>
  <c r="K190" i="14"/>
  <c r="F190" i="14"/>
  <c r="Z185" i="14"/>
  <c r="Q185" i="14"/>
  <c r="F185" i="14"/>
  <c r="F182" i="14"/>
  <c r="G181" i="14"/>
  <c r="H182" i="14" s="1"/>
  <c r="F178" i="14"/>
  <c r="H178" i="14"/>
  <c r="W176" i="14"/>
  <c r="T176" i="14"/>
  <c r="N176" i="14"/>
  <c r="K176" i="14"/>
  <c r="G176" i="14"/>
  <c r="F175" i="14"/>
  <c r="W174" i="14"/>
  <c r="T174" i="14"/>
  <c r="N174" i="14"/>
  <c r="K174" i="14"/>
  <c r="G174" i="14"/>
  <c r="W172" i="14"/>
  <c r="T172" i="14"/>
  <c r="Q172" i="14"/>
  <c r="N172" i="14"/>
  <c r="W170" i="14"/>
  <c r="T170" i="14"/>
  <c r="Q170" i="14"/>
  <c r="N170" i="14"/>
  <c r="H170" i="14"/>
  <c r="F170" i="14"/>
  <c r="T169" i="14"/>
  <c r="N169" i="14"/>
  <c r="K169" i="14"/>
  <c r="F166" i="14"/>
  <c r="T162" i="14"/>
  <c r="N162" i="14"/>
  <c r="F162" i="14"/>
  <c r="T159" i="14"/>
  <c r="N159" i="14"/>
  <c r="F159" i="14"/>
  <c r="T158" i="14"/>
  <c r="N158" i="14"/>
  <c r="N153" i="14"/>
  <c r="F151" i="14"/>
  <c r="G149" i="14"/>
  <c r="F148" i="14"/>
  <c r="N146" i="14"/>
  <c r="G146" i="14"/>
  <c r="Z141" i="14"/>
  <c r="T141" i="14"/>
  <c r="Q141" i="14"/>
  <c r="F141" i="14"/>
  <c r="N140" i="14"/>
  <c r="G140" i="14"/>
  <c r="F137" i="14"/>
  <c r="Z134" i="14"/>
  <c r="Z129" i="14"/>
  <c r="W129" i="14"/>
  <c r="Q129" i="14"/>
  <c r="N129" i="14"/>
  <c r="G129" i="14"/>
  <c r="T127" i="14"/>
  <c r="Z126" i="14"/>
  <c r="W126" i="14"/>
  <c r="Q126" i="14"/>
  <c r="N126" i="14"/>
  <c r="W125" i="14"/>
  <c r="Q125" i="14"/>
  <c r="N125" i="14"/>
  <c r="Z123" i="14"/>
  <c r="W123" i="14"/>
  <c r="T123" i="14"/>
  <c r="Q123" i="14"/>
  <c r="N123" i="14"/>
  <c r="G123" i="14"/>
  <c r="Z122" i="14"/>
  <c r="W122" i="14"/>
  <c r="N122" i="14"/>
  <c r="G122" i="14"/>
  <c r="W119" i="14"/>
  <c r="Q119" i="14"/>
  <c r="K119" i="14"/>
  <c r="H119" i="14"/>
  <c r="W118" i="14"/>
  <c r="Q118" i="14"/>
  <c r="K118" i="14"/>
  <c r="K110" i="14"/>
  <c r="Z103" i="14"/>
  <c r="W103" i="14"/>
  <c r="Q103" i="14"/>
  <c r="K103" i="14"/>
  <c r="F102" i="14"/>
  <c r="Z101" i="14"/>
  <c r="W101" i="14"/>
  <c r="Q101" i="14"/>
  <c r="K101" i="14"/>
  <c r="G101" i="14"/>
  <c r="H102" i="14" s="1"/>
  <c r="AC99" i="14"/>
  <c r="Z99" i="14"/>
  <c r="W99" i="14"/>
  <c r="Q99" i="14"/>
  <c r="N99" i="14"/>
  <c r="K99" i="14"/>
  <c r="G99" i="14"/>
  <c r="F98" i="14"/>
  <c r="AC97" i="14"/>
  <c r="W97" i="14"/>
  <c r="Q97" i="14"/>
  <c r="K97" i="14"/>
  <c r="G97" i="14"/>
  <c r="W96" i="14"/>
  <c r="Q96" i="14"/>
  <c r="K96" i="14"/>
  <c r="G96" i="14"/>
  <c r="Z94" i="14"/>
  <c r="W94" i="14"/>
  <c r="Q94" i="14"/>
  <c r="K94" i="14"/>
  <c r="G94" i="14"/>
  <c r="F94" i="14"/>
  <c r="K91" i="14"/>
  <c r="G91" i="14"/>
  <c r="F91" i="14"/>
  <c r="Z88" i="14"/>
  <c r="K88" i="14"/>
  <c r="G88" i="14"/>
  <c r="Z87" i="14"/>
  <c r="N87" i="14"/>
  <c r="G87" i="14"/>
  <c r="K86" i="14"/>
  <c r="G86" i="14"/>
  <c r="G83" i="14"/>
  <c r="G80" i="14"/>
  <c r="W78" i="14"/>
  <c r="T78" i="14"/>
  <c r="Q78" i="14"/>
  <c r="N78" i="14"/>
  <c r="Z77" i="14"/>
  <c r="W77" i="14"/>
  <c r="T77" i="14"/>
  <c r="N77" i="14"/>
  <c r="G77" i="14"/>
  <c r="W76" i="14"/>
  <c r="Q76" i="14"/>
  <c r="N76" i="14"/>
  <c r="G76" i="14"/>
  <c r="F75" i="14"/>
  <c r="G74" i="14"/>
  <c r="H75" i="14" s="1"/>
  <c r="W71" i="14"/>
  <c r="Q71" i="14"/>
  <c r="K71" i="14"/>
  <c r="H70" i="14"/>
  <c r="AC69" i="14"/>
  <c r="W69" i="14"/>
  <c r="Q69" i="14"/>
  <c r="K69" i="14"/>
  <c r="AC68" i="14"/>
  <c r="Z68" i="14"/>
  <c r="T68" i="14"/>
  <c r="N68" i="14"/>
  <c r="G68" i="14"/>
  <c r="AC67" i="14"/>
  <c r="Z67" i="14"/>
  <c r="T67" i="14"/>
  <c r="N67" i="14"/>
  <c r="G67" i="14"/>
  <c r="AC66" i="14"/>
  <c r="Z66" i="14"/>
  <c r="T66" i="14"/>
  <c r="N66" i="14"/>
  <c r="G66" i="14"/>
  <c r="F64" i="14"/>
  <c r="AC63" i="14"/>
  <c r="Z63" i="14"/>
  <c r="K63" i="14"/>
  <c r="G63" i="14"/>
  <c r="H64" i="14" s="1"/>
  <c r="K62" i="14"/>
  <c r="Z60" i="14"/>
  <c r="W60" i="14"/>
  <c r="G60" i="14"/>
  <c r="H61" i="14" s="1"/>
  <c r="G57" i="14"/>
  <c r="H58" i="14" s="1"/>
  <c r="G55" i="14"/>
  <c r="G54" i="14"/>
  <c r="G53" i="14"/>
  <c r="N51" i="14"/>
  <c r="G51" i="14"/>
  <c r="F50" i="14"/>
  <c r="AC49" i="14"/>
  <c r="Q49" i="14"/>
  <c r="N49" i="14"/>
  <c r="G49" i="14"/>
  <c r="K46" i="14"/>
  <c r="G46" i="14"/>
  <c r="F46" i="14"/>
  <c r="K45" i="14"/>
  <c r="G45" i="14"/>
  <c r="Z43" i="14"/>
  <c r="W43" i="14"/>
  <c r="T43" i="14"/>
  <c r="N43" i="14"/>
  <c r="K43" i="14"/>
  <c r="W41" i="14"/>
  <c r="T41" i="14"/>
  <c r="N41" i="14"/>
  <c r="K41" i="14"/>
  <c r="K40" i="14"/>
  <c r="G40" i="14"/>
  <c r="H41" i="14" s="1"/>
  <c r="Z37" i="14"/>
  <c r="W37" i="14"/>
  <c r="T37" i="14"/>
  <c r="N37" i="14"/>
  <c r="Z35" i="14"/>
  <c r="W35" i="14"/>
  <c r="T35" i="14"/>
  <c r="Q35" i="14"/>
  <c r="N35" i="14"/>
  <c r="AC34" i="14"/>
  <c r="Z34" i="14"/>
  <c r="T34" i="14"/>
  <c r="Q34" i="14"/>
  <c r="N34" i="14"/>
  <c r="G34" i="14"/>
  <c r="AC33" i="14"/>
  <c r="Z33" i="14"/>
  <c r="T33" i="14"/>
  <c r="Q33" i="14"/>
  <c r="N33" i="14"/>
  <c r="G33" i="14"/>
  <c r="Z32" i="14"/>
  <c r="T32" i="14"/>
  <c r="Q32" i="14"/>
  <c r="N32" i="14"/>
  <c r="G32" i="14"/>
  <c r="AC30" i="14"/>
  <c r="N30" i="14"/>
  <c r="AC28" i="14"/>
  <c r="N28" i="14"/>
  <c r="G28" i="14"/>
  <c r="AC27" i="14"/>
  <c r="N27" i="14"/>
  <c r="G27" i="14"/>
  <c r="W25" i="14"/>
  <c r="T25" i="14"/>
  <c r="Q25" i="14"/>
  <c r="N25" i="14"/>
  <c r="AC23" i="14"/>
  <c r="Z23" i="14"/>
  <c r="W23" i="14"/>
  <c r="T23" i="14"/>
  <c r="Q23" i="14"/>
  <c r="N23" i="14"/>
  <c r="H91" i="14" l="1"/>
  <c r="H77" i="14"/>
  <c r="H98" i="14"/>
  <c r="H275" i="14"/>
  <c r="H28" i="14"/>
  <c r="H86" i="14"/>
  <c r="H286" i="14"/>
  <c r="F288" i="14"/>
  <c r="H66" i="14"/>
  <c r="H262" i="14"/>
  <c r="H175" i="14"/>
  <c r="H273" i="14"/>
  <c r="H94" i="14"/>
  <c r="H123" i="14"/>
  <c r="H258" i="14"/>
  <c r="H269" i="14"/>
  <c r="H282" i="14"/>
  <c r="H148" i="14"/>
  <c r="H46" i="14"/>
  <c r="H84" i="14"/>
  <c r="H50" i="14"/>
  <c r="K49" i="11"/>
  <c r="Q49" i="11"/>
  <c r="T50" i="11"/>
  <c r="T49" i="11"/>
  <c r="T47" i="11"/>
  <c r="T46" i="11"/>
  <c r="K46" i="11"/>
  <c r="AC45" i="11"/>
  <c r="Z43" i="11"/>
  <c r="Q45" i="11"/>
  <c r="N44" i="11"/>
  <c r="Z41" i="11"/>
  <c r="H288" i="14" l="1"/>
  <c r="W37" i="11"/>
  <c r="Q32" i="11"/>
  <c r="Z33" i="11"/>
  <c r="W32" i="11"/>
  <c r="Q53" i="11" l="1"/>
  <c r="AC54" i="11"/>
  <c r="AC60" i="11"/>
  <c r="T57" i="11"/>
  <c r="AC25" i="11"/>
  <c r="AC24" i="11"/>
  <c r="N25" i="11"/>
  <c r="N24" i="11"/>
  <c r="Q26" i="11"/>
  <c r="H25" i="11"/>
  <c r="E61" i="11" l="1"/>
  <c r="AC20" i="11" l="1"/>
  <c r="T19" i="11"/>
  <c r="AC22" i="11"/>
  <c r="AC56" i="11"/>
  <c r="T55" i="11"/>
  <c r="T27" i="11"/>
  <c r="AC29" i="11"/>
  <c r="N38" i="11"/>
  <c r="F34" i="11"/>
  <c r="AC28" i="11"/>
  <c r="T30" i="11"/>
  <c r="K30" i="11"/>
  <c r="Q19" i="11"/>
  <c r="AC17" i="11"/>
  <c r="AC16" i="11"/>
  <c r="Q52" i="11"/>
  <c r="N28" i="11"/>
  <c r="K27" i="11"/>
  <c r="N58" i="11"/>
  <c r="N20" i="11"/>
  <c r="N42" i="11"/>
  <c r="K52" i="11"/>
  <c r="W21" i="11"/>
  <c r="K21" i="11"/>
  <c r="Q15" i="11"/>
  <c r="T52" i="11"/>
  <c r="T59" i="11"/>
  <c r="K57" i="11"/>
  <c r="W38" i="11"/>
  <c r="AC37" i="11"/>
  <c r="K32" i="11"/>
  <c r="AC19" i="11"/>
  <c r="T21" i="11"/>
  <c r="F57" i="11"/>
  <c r="AC40" i="11"/>
  <c r="K40" i="11"/>
  <c r="Z36" i="11"/>
  <c r="AC35" i="11"/>
  <c r="N31" i="11"/>
  <c r="K19" i="11"/>
  <c r="W17" i="11"/>
  <c r="N16" i="11"/>
  <c r="W18" i="11"/>
  <c r="T18" i="11"/>
  <c r="Q35" i="11"/>
  <c r="AC32" i="11"/>
  <c r="N17" i="11"/>
  <c r="F17" i="11"/>
  <c r="F61" i="11" s="1"/>
  <c r="H61" i="11" l="1"/>
</calcChain>
</file>

<file path=xl/comments1.xml><?xml version="1.0" encoding="utf-8"?>
<comments xmlns="http://schemas.openxmlformats.org/spreadsheetml/2006/main">
  <authors>
    <author>User</author>
    <author>Пользователь</author>
  </authors>
  <commentList>
    <comment ref="A2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приказу 999</t>
        </r>
      </text>
    </comment>
    <comment ref="E219" authorId="1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8 чел.=НП-1 с 01.06.
В НП-2=4 чел. (было12)</t>
        </r>
      </text>
    </comment>
  </commentList>
</comments>
</file>

<file path=xl/sharedStrings.xml><?xml version="1.0" encoding="utf-8"?>
<sst xmlns="http://schemas.openxmlformats.org/spreadsheetml/2006/main" count="986" uniqueCount="409">
  <si>
    <t>Ф.И.О.</t>
  </si>
  <si>
    <t>проведения</t>
  </si>
  <si>
    <t>занятий</t>
  </si>
  <si>
    <t>Место</t>
  </si>
  <si>
    <t>среда</t>
  </si>
  <si>
    <t>четверг</t>
  </si>
  <si>
    <t>пятница</t>
  </si>
  <si>
    <t>суббота</t>
  </si>
  <si>
    <t>Понгильский</t>
  </si>
  <si>
    <t xml:space="preserve">Спиридонов </t>
  </si>
  <si>
    <t>фристайл</t>
  </si>
  <si>
    <t>биатлон</t>
  </si>
  <si>
    <t>Этап</t>
  </si>
  <si>
    <t>Кол-во</t>
  </si>
  <si>
    <t>в группе</t>
  </si>
  <si>
    <t>понедельник</t>
  </si>
  <si>
    <t>нач.</t>
  </si>
  <si>
    <t>текущ</t>
  </si>
  <si>
    <t>оконч.</t>
  </si>
  <si>
    <t>вторник</t>
  </si>
  <si>
    <t>воскресенье</t>
  </si>
  <si>
    <t>Блескин</t>
  </si>
  <si>
    <t>Мочалова</t>
  </si>
  <si>
    <t>сноуборд</t>
  </si>
  <si>
    <t>НП-2</t>
  </si>
  <si>
    <t>НП-1</t>
  </si>
  <si>
    <t>Карелова</t>
  </si>
  <si>
    <t>Вид</t>
  </si>
  <si>
    <t>Эльвира</t>
  </si>
  <si>
    <t>Викторовна</t>
  </si>
  <si>
    <t>Александр</t>
  </si>
  <si>
    <t>Владимирович</t>
  </si>
  <si>
    <t>Соболев Сергей</t>
  </si>
  <si>
    <t>Витальевич</t>
  </si>
  <si>
    <t>Брикман Игорь</t>
  </si>
  <si>
    <t>Михайлович</t>
  </si>
  <si>
    <t>Светлана</t>
  </si>
  <si>
    <t>Николаевна</t>
  </si>
  <si>
    <t>Аркадий</t>
  </si>
  <si>
    <t>Валентинович</t>
  </si>
  <si>
    <t>нагрузка</t>
  </si>
  <si>
    <t>Должность</t>
  </si>
  <si>
    <t>Александрович</t>
  </si>
  <si>
    <t>Яковлева</t>
  </si>
  <si>
    <t>Наталья</t>
  </si>
  <si>
    <t>Сергеевна</t>
  </si>
  <si>
    <t>Юрьевна</t>
  </si>
  <si>
    <t>Константин</t>
  </si>
  <si>
    <t>Дмитриевич</t>
  </si>
  <si>
    <t>Владимир</t>
  </si>
  <si>
    <t>Евгеньевич</t>
  </si>
  <si>
    <t>Лидия</t>
  </si>
  <si>
    <t>Алексеевна</t>
  </si>
  <si>
    <t>Владимировна</t>
  </si>
  <si>
    <t xml:space="preserve">Малышев </t>
  </si>
  <si>
    <t>Вячеслав</t>
  </si>
  <si>
    <t>Федорович</t>
  </si>
  <si>
    <t xml:space="preserve">Шаров </t>
  </si>
  <si>
    <t>Иван</t>
  </si>
  <si>
    <t>Игорь</t>
  </si>
  <si>
    <t>Татьяна</t>
  </si>
  <si>
    <t>Александровна</t>
  </si>
  <si>
    <t>Екатерина</t>
  </si>
  <si>
    <t xml:space="preserve">Волков </t>
  </si>
  <si>
    <t>Андрей</t>
  </si>
  <si>
    <t>Николаевич</t>
  </si>
  <si>
    <t>Евгений</t>
  </si>
  <si>
    <t xml:space="preserve">Рыбаков </t>
  </si>
  <si>
    <t>Илья</t>
  </si>
  <si>
    <t>Сергеевич</t>
  </si>
  <si>
    <t xml:space="preserve">Пестерев </t>
  </si>
  <si>
    <t>Ольга</t>
  </si>
  <si>
    <t xml:space="preserve">Антропов </t>
  </si>
  <si>
    <t>Дмитрий</t>
  </si>
  <si>
    <t>Викторович</t>
  </si>
  <si>
    <t xml:space="preserve">Тебнев </t>
  </si>
  <si>
    <t>Алексей</t>
  </si>
  <si>
    <t>Олегович</t>
  </si>
  <si>
    <t xml:space="preserve">Воробьев </t>
  </si>
  <si>
    <t>Юрий</t>
  </si>
  <si>
    <t>Леонидович</t>
  </si>
  <si>
    <t xml:space="preserve">Гусева </t>
  </si>
  <si>
    <t>Раиса</t>
  </si>
  <si>
    <t>Васильевна</t>
  </si>
  <si>
    <t>Старший</t>
  </si>
  <si>
    <t>ТГ-5</t>
  </si>
  <si>
    <t>Ялаев</t>
  </si>
  <si>
    <t>Ялаевич</t>
  </si>
  <si>
    <t>Павловна</t>
  </si>
  <si>
    <t>Климова</t>
  </si>
  <si>
    <t>Егорова</t>
  </si>
  <si>
    <t>Пичуева</t>
  </si>
  <si>
    <t>Соколов</t>
  </si>
  <si>
    <t>Потемкин</t>
  </si>
  <si>
    <t>Яншай</t>
  </si>
  <si>
    <t>группы в нед.</t>
  </si>
  <si>
    <t>Итого</t>
  </si>
  <si>
    <t>нагр.в нед.</t>
  </si>
  <si>
    <t>ИТОГО:</t>
  </si>
  <si>
    <t xml:space="preserve">Никитин </t>
  </si>
  <si>
    <t>Муниципальное учреждение дополнительного образования</t>
  </si>
  <si>
    <t>Архипова</t>
  </si>
  <si>
    <t>Александра</t>
  </si>
  <si>
    <t>Ивановна</t>
  </si>
  <si>
    <t>Т-1</t>
  </si>
  <si>
    <t>Т-2</t>
  </si>
  <si>
    <t>Т-3</t>
  </si>
  <si>
    <t>Т-4</t>
  </si>
  <si>
    <t>Т-5</t>
  </si>
  <si>
    <t>Капустин</t>
  </si>
  <si>
    <t>Анатолий</t>
  </si>
  <si>
    <t>Штольба</t>
  </si>
  <si>
    <t>Семен</t>
  </si>
  <si>
    <t>катание</t>
  </si>
  <si>
    <t>Тюленева</t>
  </si>
  <si>
    <t>Цветкова</t>
  </si>
  <si>
    <t>Лукьяненко</t>
  </si>
  <si>
    <t>Олег</t>
  </si>
  <si>
    <t>Вячеславович</t>
  </si>
  <si>
    <t>Техникум (Тутаевск.ш,31-а)</t>
  </si>
  <si>
    <t>ДЮЦ"Глория"                    (ул.Доронина.4)</t>
  </si>
  <si>
    <t>лицей № 86 (ул.Зелинского,6)</t>
  </si>
  <si>
    <t>ФСК(ул.Панина,34а)</t>
  </si>
  <si>
    <t>ФСК(Школьный пр-д,13а)</t>
  </si>
  <si>
    <t>Тир(Ленингр. пр-т,43а)</t>
  </si>
  <si>
    <t>Беляева</t>
  </si>
  <si>
    <t xml:space="preserve">Татьяна </t>
  </si>
  <si>
    <t>Анна</t>
  </si>
  <si>
    <t>Горн</t>
  </si>
  <si>
    <t>Инна</t>
  </si>
  <si>
    <t>Федоровна</t>
  </si>
  <si>
    <t>"Специализированная детско-юношеская спортивная школа олимпийского резерва № 3"</t>
  </si>
  <si>
    <t>спорта</t>
  </si>
  <si>
    <t xml:space="preserve">лыжные </t>
  </si>
  <si>
    <t>гонки</t>
  </si>
  <si>
    <t>спорт</t>
  </si>
  <si>
    <t>конько-</t>
  </si>
  <si>
    <t>бежный</t>
  </si>
  <si>
    <t>на коньках</t>
  </si>
  <si>
    <t>фигурное</t>
  </si>
  <si>
    <t>Н.А. Куликов</t>
  </si>
  <si>
    <t>спортивное</t>
  </si>
  <si>
    <t>ориентиров</t>
  </si>
  <si>
    <t>ориентиров.</t>
  </si>
  <si>
    <t>НП-1(1)</t>
  </si>
  <si>
    <t>НП-1(2)</t>
  </si>
  <si>
    <t>Новицкий</t>
  </si>
  <si>
    <t>Игоревна</t>
  </si>
  <si>
    <t xml:space="preserve">Кузнецова </t>
  </si>
  <si>
    <t>Аксенова</t>
  </si>
  <si>
    <t>Евгения</t>
  </si>
  <si>
    <t xml:space="preserve">Круглова </t>
  </si>
  <si>
    <t>Людмила</t>
  </si>
  <si>
    <t>Борисовна</t>
  </si>
  <si>
    <t>Бобкова</t>
  </si>
  <si>
    <t>Любовь</t>
  </si>
  <si>
    <t>Юрьевич</t>
  </si>
  <si>
    <t>Самухина</t>
  </si>
  <si>
    <t>Соломкин</t>
  </si>
  <si>
    <t>Вадим</t>
  </si>
  <si>
    <t>Анисимова</t>
  </si>
  <si>
    <t>Тюрин</t>
  </si>
  <si>
    <t>Эдуардович</t>
  </si>
  <si>
    <t>полиатлон</t>
  </si>
  <si>
    <t>Дмитриевна</t>
  </si>
  <si>
    <t>Куликов Николай</t>
  </si>
  <si>
    <t xml:space="preserve">пулевая </t>
  </si>
  <si>
    <t>стрельба</t>
  </si>
  <si>
    <t>Гусев</t>
  </si>
  <si>
    <t>Марк</t>
  </si>
  <si>
    <t>Травин</t>
  </si>
  <si>
    <t>Д/с "Торпедо"лед (ул.Чкалова,20)</t>
  </si>
  <si>
    <t>ФСК(Школьный пр-д,13а)лед</t>
  </si>
  <si>
    <t>ФСК(ул.Панина,34а)лед</t>
  </si>
  <si>
    <t>Д/с "Торпедо"офп (ул.Чкалова,20)</t>
  </si>
  <si>
    <t>Д/с "Торпедо"хор (ул.Чкалова,20)</t>
  </si>
  <si>
    <t>Мартынов</t>
  </si>
  <si>
    <t>(шорт-трек)</t>
  </si>
  <si>
    <t>конькобежн.</t>
  </si>
  <si>
    <t>Михеева</t>
  </si>
  <si>
    <t>Лариса</t>
  </si>
  <si>
    <t>Ленингр.пр.,43а (тир)</t>
  </si>
  <si>
    <t>Ленингр.пр,43а(тир)</t>
  </si>
  <si>
    <t>Круглова</t>
  </si>
  <si>
    <t>Елена</t>
  </si>
  <si>
    <t>СК Торпедо,хор.(ул.Чкалова,20)</t>
  </si>
  <si>
    <t>Д/с "Торпедо"хор. (ул.Чкалова,20)</t>
  </si>
  <si>
    <t>Т-1,2</t>
  </si>
  <si>
    <t>СК Торпедо,ОФП(ул.Чкалова,20)</t>
  </si>
  <si>
    <t>(МУ ДО СДЮСШОР № 3)</t>
  </si>
  <si>
    <t>ПРИКАЗ</t>
  </si>
  <si>
    <t>Ярославль</t>
  </si>
  <si>
    <t>ПРИКАЗЫВАЮ:</t>
  </si>
  <si>
    <t>1.</t>
  </si>
  <si>
    <t>3.</t>
  </si>
  <si>
    <t>Директор школы</t>
  </si>
  <si>
    <t xml:space="preserve">                                                    № 113-од</t>
  </si>
  <si>
    <t>О внесении изменений в</t>
  </si>
  <si>
    <t xml:space="preserve">расписание занятий </t>
  </si>
  <si>
    <t>В связи с обрушением купола  легкоатлетического манежа "Ярославль"</t>
  </si>
  <si>
    <t>Контроль за исполнением приказа оставляю за собой.</t>
  </si>
  <si>
    <t xml:space="preserve">2.   </t>
  </si>
  <si>
    <t>Приказ вступает в силу с даты подписания.</t>
  </si>
  <si>
    <t>Никитина А.В.,Бобковой Л.Б.,Кругловой Л.Б. .</t>
  </si>
  <si>
    <t>тренеров-преподавателей Кузнецовой Н.И.,Блескина Е.В.,Кашихиной Т.А.,Брикмана И.М.,Понгильского А.Н.,Аксеновой Е.П.,</t>
  </si>
  <si>
    <t xml:space="preserve">Внести с 08.11.2016 на период проведения ремонтных работ изменения в  расписание тренировочных занятий  </t>
  </si>
  <si>
    <t>Горобец</t>
  </si>
  <si>
    <t>Об утверждении</t>
  </si>
  <si>
    <t xml:space="preserve">расписания занятий </t>
  </si>
  <si>
    <t xml:space="preserve">   Приказ вступает в силу с даты подписания.</t>
  </si>
  <si>
    <t xml:space="preserve">                                                    № 130-од</t>
  </si>
  <si>
    <t>занятий.</t>
  </si>
  <si>
    <t>Л/а манеж(Чкалова,20а)</t>
  </si>
  <si>
    <t xml:space="preserve">Муниципальное учреждение </t>
  </si>
  <si>
    <t>РАСПИСАНИЕ ТРЕНИРОВОЧНЫХ ЗАНЯТИЙ</t>
  </si>
  <si>
    <t>Тренер</t>
  </si>
  <si>
    <t>тренер</t>
  </si>
  <si>
    <t>заним-ся</t>
  </si>
  <si>
    <t>(чел.)</t>
  </si>
  <si>
    <t>Трениров-я</t>
  </si>
  <si>
    <t>трениров.</t>
  </si>
  <si>
    <t>Расписание тренировочных занятий</t>
  </si>
  <si>
    <t>(программа</t>
  </si>
  <si>
    <t>подготовки)</t>
  </si>
  <si>
    <t>подготов.</t>
  </si>
  <si>
    <t>ул.Ньютона,65к5</t>
  </si>
  <si>
    <t>ТГ-4,5</t>
  </si>
  <si>
    <t>от тр.Малышева</t>
  </si>
  <si>
    <t>НП-3</t>
  </si>
  <si>
    <t>НП-3,Т-1</t>
  </si>
  <si>
    <t>Т-4,5</t>
  </si>
  <si>
    <t>НП-2,3</t>
  </si>
  <si>
    <t>от тр.Егоровой</t>
  </si>
  <si>
    <t>Ситугин</t>
  </si>
  <si>
    <t xml:space="preserve">Александр </t>
  </si>
  <si>
    <t>Т.В.</t>
  </si>
  <si>
    <t>от осн.тренера</t>
  </si>
  <si>
    <t>Кругловой Л.Б.</t>
  </si>
  <si>
    <t>тр.Аксенова</t>
  </si>
  <si>
    <t>тр.Бобкова</t>
  </si>
  <si>
    <t>тр.Кузнецова</t>
  </si>
  <si>
    <t>СК Торпедо(хор) Чкалова,20</t>
  </si>
  <si>
    <t>_______</t>
  </si>
  <si>
    <t>Ярбатут, ул.Республиканская,3 к.5</t>
  </si>
  <si>
    <t>Средняя школа № 17                     (Красноперев.пер-к,4)</t>
  </si>
  <si>
    <t>Средняя школа № 76(ул.Юности,15)</t>
  </si>
  <si>
    <t>СШОР № 3, Тир(Ленингр. пр-т,43а)</t>
  </si>
  <si>
    <t>СШОР № 3(Тутаевс. ш.,62-а)</t>
  </si>
  <si>
    <t>СШОР № 3 (Тутаевское ш.,62а)</t>
  </si>
  <si>
    <t>СШОР № 3, тир ( Ленингр.пр.,43а)</t>
  </si>
  <si>
    <t xml:space="preserve"> бассейн  Автомобилист (ул.Свердлова,49а)</t>
  </si>
  <si>
    <t>СШОР № 3,тир (Ленингр.пр,43а)</t>
  </si>
  <si>
    <t>СШОР № 3, тир (Ленингр.пр,43а)</t>
  </si>
  <si>
    <t>Парунова</t>
  </si>
  <si>
    <t>Коновалов</t>
  </si>
  <si>
    <t>Рыбаков</t>
  </si>
  <si>
    <t>Павел</t>
  </si>
  <si>
    <t xml:space="preserve"> СШОР № 3,тир (ул.Володарского,46)</t>
  </si>
  <si>
    <t>СШОР № 3 (Тутаевское ш.,62-а)</t>
  </si>
  <si>
    <t>Директор МУ СШОР № 3 им. В.И. Русанова</t>
  </si>
  <si>
    <t>СК Торпедо(лед) Чкалова,20</t>
  </si>
  <si>
    <t>"Спортивная школа олимпийского резерва № 3 имени В.И. Русанова"</t>
  </si>
  <si>
    <t>(МУ СШОР № 3 им. В.И. Русанова)</t>
  </si>
  <si>
    <t>УТВЕРЖДЕНО</t>
  </si>
  <si>
    <t>приказом МУ СШОР № 3 им. В.И. Русанова</t>
  </si>
  <si>
    <t>НП-1,2</t>
  </si>
  <si>
    <t>Т-1,2,3</t>
  </si>
  <si>
    <t>от тр.Блескина</t>
  </si>
  <si>
    <t xml:space="preserve">Парфенов </t>
  </si>
  <si>
    <t>Николай</t>
  </si>
  <si>
    <t>Онипко</t>
  </si>
  <si>
    <t>скейтбординг</t>
  </si>
  <si>
    <t>СОГЛАСОВАНО</t>
  </si>
  <si>
    <t>тренерским советом МУ СШОР № 3 им. В.И. Русанова</t>
  </si>
  <si>
    <t>второй</t>
  </si>
  <si>
    <t>Тренер второй</t>
  </si>
  <si>
    <t>второй тренер</t>
  </si>
  <si>
    <t>Германович</t>
  </si>
  <si>
    <t>"Спортивная школа олимпийского резерва № 3  имени В.И. Русанова"</t>
  </si>
  <si>
    <t>(МУ  СШОР № 3 им. В.И. Русанова)</t>
  </si>
  <si>
    <t xml:space="preserve"> Заместителю директора по СП  вести контроль за расписанием </t>
  </si>
  <si>
    <t>Сергеев</t>
  </si>
  <si>
    <t>Антон</t>
  </si>
  <si>
    <t>УТВЕРЖДАЮ</t>
  </si>
  <si>
    <t>СШОР № 3 (ул.1-я Кольцова,40)</t>
  </si>
  <si>
    <t>Тележкин</t>
  </si>
  <si>
    <t>Василий</t>
  </si>
  <si>
    <t>керлинг</t>
  </si>
  <si>
    <t>Элина</t>
  </si>
  <si>
    <t>Артуровна</t>
  </si>
  <si>
    <t>СК ( пр-т Машиностроит.,83)</t>
  </si>
  <si>
    <t>бассейн  Спортлайн (ул.Свердлова,49а)</t>
  </si>
  <si>
    <t>ФОК(ул.Б.Октябрьская,66)</t>
  </si>
  <si>
    <t>Оганесова</t>
  </si>
  <si>
    <t>СШОР №22   (Школьный пр-д,4к.2)</t>
  </si>
  <si>
    <t>СШОР № 22 (Школьный пр-д,4 к.2)</t>
  </si>
  <si>
    <t>Бардов</t>
  </si>
  <si>
    <t>Валерьевич</t>
  </si>
  <si>
    <t>Средняя школа № 31 (ул. Нефтяников,26)</t>
  </si>
  <si>
    <t>Т-1,3,4</t>
  </si>
  <si>
    <t>НП-2,Т-1</t>
  </si>
  <si>
    <t>Кареловой С.Ю.</t>
  </si>
  <si>
    <t>Т-2,3</t>
  </si>
  <si>
    <t>Т-2,4</t>
  </si>
  <si>
    <t>Геннадьевна</t>
  </si>
  <si>
    <t>ТГ-1</t>
  </si>
  <si>
    <t>ТГ-2</t>
  </si>
  <si>
    <t>Т-3,4</t>
  </si>
  <si>
    <t>НП-3, Т-1</t>
  </si>
  <si>
    <t>Т-1,3</t>
  </si>
  <si>
    <t>НП-1,2,3</t>
  </si>
  <si>
    <t>л/а манеж (Чкалова,20а)</t>
  </si>
  <si>
    <t>Т-4,5,ССМ-2</t>
  </si>
  <si>
    <t>Т-3,5</t>
  </si>
  <si>
    <t>НП-3,Т-1,2</t>
  </si>
  <si>
    <t>ДЮЦ Глория, Доронина,4</t>
  </si>
  <si>
    <t>НП-3(2)</t>
  </si>
  <si>
    <t>НП-3(1)</t>
  </si>
  <si>
    <t>Васильев Егор</t>
  </si>
  <si>
    <t>Согласно решению тренерского совета (протокол от 27.12.2019 № 6)</t>
  </si>
  <si>
    <t>Утвердить  с 01.01.2020 на 2020 год расписание занятий (приложение ).</t>
  </si>
  <si>
    <t>№  185  -од</t>
  </si>
  <si>
    <t>ул.Спасская,2</t>
  </si>
  <si>
    <t>Балашина</t>
  </si>
  <si>
    <t>Средняя школа № 6 (пр-д Подвойского,11)</t>
  </si>
  <si>
    <t>Галина</t>
  </si>
  <si>
    <t>СК Торпедо,хор(ул.Чкалова,20)</t>
  </si>
  <si>
    <t>Мартьянов</t>
  </si>
  <si>
    <t xml:space="preserve">на 2021 год  </t>
  </si>
  <si>
    <t>Т-1,2,5</t>
  </si>
  <si>
    <t>(час.)</t>
  </si>
  <si>
    <t>ТГ-1,2</t>
  </si>
  <si>
    <t>ТГ-3,5</t>
  </si>
  <si>
    <t xml:space="preserve">Т-5 </t>
  </si>
  <si>
    <t>ССМ-3</t>
  </si>
  <si>
    <t xml:space="preserve">Сергей </t>
  </si>
  <si>
    <t>Васильевич</t>
  </si>
  <si>
    <t>Барташук</t>
  </si>
  <si>
    <t>Никитита</t>
  </si>
  <si>
    <t>от тр.ВолковаА.О.</t>
  </si>
  <si>
    <t>от тр.Тебнева Е.В.</t>
  </si>
  <si>
    <t>ССМ,ВСМ</t>
  </si>
  <si>
    <t>Т-1-5</t>
  </si>
  <si>
    <t>Т-3,4,5</t>
  </si>
  <si>
    <t>ССМ-2,ВСМ</t>
  </si>
  <si>
    <t>ССМ</t>
  </si>
  <si>
    <t>ССМ-2,3</t>
  </si>
  <si>
    <t>ВСМ</t>
  </si>
  <si>
    <t>НП-3,Т-1,2,3</t>
  </si>
  <si>
    <t>НП-2,Т-2,3</t>
  </si>
  <si>
    <t>ССМ-1,2,3</t>
  </si>
  <si>
    <t>Т-3,ССМ-1</t>
  </si>
  <si>
    <t>ССМ-3,Т-3,5</t>
  </si>
  <si>
    <t>Т-1,2,4</t>
  </si>
  <si>
    <t>НП-1,3</t>
  </si>
  <si>
    <t>от Михеевой Л.Н.</t>
  </si>
  <si>
    <t>СШОР № 3(ул.Ньютона,63кор.5)</t>
  </si>
  <si>
    <t>СК Каучук  (ул.Спартаковская,10)</t>
  </si>
  <si>
    <t>ВЫХ</t>
  </si>
  <si>
    <t>СК Торпедо,лед(ул.Чкалова,20)</t>
  </si>
  <si>
    <t>есть с 1.04.2021</t>
  </si>
  <si>
    <t>ССМ-2,Т-5</t>
  </si>
  <si>
    <t>ТГ-4</t>
  </si>
  <si>
    <t>Тренер, второй</t>
  </si>
  <si>
    <t>от тр.Брикмана И.М.</t>
  </si>
  <si>
    <t>Тренер,второй</t>
  </si>
  <si>
    <t>от тр. Никитина А.В.</t>
  </si>
  <si>
    <t>ФСК (ул. Панина,34а)</t>
  </si>
  <si>
    <t>ЦФКиС "Молния"               (ул.Щепкина,10)</t>
  </si>
  <si>
    <t>ЦФКиС "Молния"(пр-т Фрунзе,58)</t>
  </si>
  <si>
    <t>Ленинградский пр-т,49а (ТРЦ Космос)</t>
  </si>
  <si>
    <t>РАСПИСАНИЯ ТРЕНИРОВОЧНЫХ ЗАНЯТИЙ</t>
  </si>
  <si>
    <t xml:space="preserve">Тренер </t>
  </si>
  <si>
    <t xml:space="preserve">Тюленева </t>
  </si>
  <si>
    <t>Н.В.</t>
  </si>
  <si>
    <t>второй от</t>
  </si>
  <si>
    <t>основного</t>
  </si>
  <si>
    <t xml:space="preserve">Цветковой </t>
  </si>
  <si>
    <t>О.Ю.</t>
  </si>
  <si>
    <t>Беляевой</t>
  </si>
  <si>
    <t>от основного</t>
  </si>
  <si>
    <t>Т-1(1)</t>
  </si>
  <si>
    <t xml:space="preserve">Т-1(2) </t>
  </si>
  <si>
    <r>
      <t>СШОР № 3</t>
    </r>
    <r>
      <rPr>
        <sz val="10"/>
        <rFont val="Calibri"/>
        <family val="2"/>
        <charset val="204"/>
        <scheme val="minor"/>
      </rPr>
      <t>(Тутаевское ш.,62-а)</t>
    </r>
  </si>
  <si>
    <t>СШОР № 3   (Тутаевское ш.,62-а)</t>
  </si>
  <si>
    <t>СШОР № 3  (Тутаевское ш.,62-а)</t>
  </si>
  <si>
    <t>ФСК "Чемпион" (ул.Панина,34а)</t>
  </si>
  <si>
    <t>от 15.12.2020  №  140 -од</t>
  </si>
  <si>
    <r>
      <t xml:space="preserve">(протокол от </t>
    </r>
    <r>
      <rPr>
        <sz val="12"/>
        <rFont val="Calibri"/>
        <family val="2"/>
        <charset val="204"/>
        <scheme val="minor"/>
      </rPr>
      <t>15</t>
    </r>
    <r>
      <rPr>
        <sz val="12"/>
        <color theme="1"/>
        <rFont val="Calibri"/>
        <family val="2"/>
        <charset val="204"/>
        <scheme val="minor"/>
      </rPr>
      <t>.12.2020 № 3 )</t>
    </r>
  </si>
  <si>
    <r>
      <t xml:space="preserve">СШОР № 3 </t>
    </r>
    <r>
      <rPr>
        <sz val="10"/>
        <rFont val="Calibri"/>
        <family val="2"/>
        <charset val="204"/>
        <scheme val="minor"/>
      </rPr>
      <t>(Тутаевское ш.,62-а)</t>
    </r>
  </si>
  <si>
    <t>приложение2</t>
  </si>
  <si>
    <t>тир (Доброхотова,8а)</t>
  </si>
  <si>
    <t>СШОР-19 (3-я Яковлевская,31)</t>
  </si>
  <si>
    <t>_________________________2021 г.</t>
  </si>
  <si>
    <t>Климантьева</t>
  </si>
  <si>
    <t>Ярбатут, Ленинград.пр-т,49а</t>
  </si>
  <si>
    <t>СШ № 5 зал ул.Туманова,10в)(</t>
  </si>
  <si>
    <t>Л\а манеж (ул.Чкалова,20а)</t>
  </si>
  <si>
    <t>на 2021 год  (с 01.06.2021)</t>
  </si>
  <si>
    <t>НП-1 (1)</t>
  </si>
  <si>
    <t>Вакансия</t>
  </si>
  <si>
    <t>ст.Шинник (пл.Труда,3)</t>
  </si>
  <si>
    <t>СШОР № 3 (ул.Лебедева,3)</t>
  </si>
  <si>
    <t>Л/а манеж в дождь(Чкалова,20а); ст Шинник (пл.Труда,3)</t>
  </si>
  <si>
    <t>СШОР-3, тир(Ленингр.пр-т,43)</t>
  </si>
  <si>
    <t>СШОР № 3(Тутаевское ш.,62-а)</t>
  </si>
  <si>
    <t>СШ-56 (пр-д Моторостроителей,10)</t>
  </si>
  <si>
    <t>ст Шинник (пл.Труда,3)</t>
  </si>
  <si>
    <t>Онипко, Климова, Анисимова, Штольба, Соломкин, Егорова, Волков А.Н., Бобкова, Горобец, Лукьяненко, Кузнецова, Гусев М., Спиридонов, Тюрин, Купустин, Пичуева,Парунова, Круглова Е., Круглова Л.Б.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</si>
</sst>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h]:mm:ss;@"/>
  </numFmts>
  <fonts count="63" x14ac:knownFonts="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4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5"/>
      <name val="Calibri"/>
      <family val="2"/>
      <charset val="204"/>
    </font>
    <font>
      <sz val="15"/>
      <color rgb="FFFF0000"/>
      <name val="Calibri"/>
      <family val="2"/>
      <charset val="204"/>
    </font>
    <font>
      <sz val="15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</font>
    <font>
      <b/>
      <sz val="15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sz val="14"/>
      <color theme="0" tint="-0.499984740745262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2" fillId="0" borderId="0">
      <alignment vertical="center"/>
    </xf>
    <xf numFmtId="0" fontId="22" fillId="0" borderId="0">
      <alignment vertical="center"/>
    </xf>
  </cellStyleXfs>
  <cellXfs count="178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0" xfId="0" applyBorder="1"/>
    <xf numFmtId="0" fontId="0" fillId="0" borderId="36" xfId="0" applyBorder="1"/>
    <xf numFmtId="0" fontId="0" fillId="0" borderId="45" xfId="0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9" xfId="0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6" fillId="0" borderId="42" xfId="0" applyFont="1" applyBorder="1" applyAlignment="1">
      <alignment horizontal="left"/>
    </xf>
    <xf numFmtId="0" fontId="6" fillId="0" borderId="70" xfId="0" applyFont="1" applyBorder="1" applyAlignment="1">
      <alignment horizontal="left"/>
    </xf>
    <xf numFmtId="0" fontId="0" fillId="0" borderId="69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69" xfId="0" applyFont="1" applyBorder="1" applyAlignment="1">
      <alignment horizontal="left"/>
    </xf>
    <xf numFmtId="0" fontId="6" fillId="0" borderId="11" xfId="0" applyFont="1" applyBorder="1"/>
    <xf numFmtId="0" fontId="6" fillId="0" borderId="70" xfId="0" applyFont="1" applyBorder="1"/>
    <xf numFmtId="165" fontId="0" fillId="0" borderId="0" xfId="0" applyNumberFormat="1"/>
    <xf numFmtId="165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165" fontId="2" fillId="0" borderId="0" xfId="0" applyNumberFormat="1" applyFont="1" applyFill="1" applyBorder="1" applyAlignment="1">
      <alignment horizontal="right"/>
    </xf>
    <xf numFmtId="0" fontId="6" fillId="0" borderId="69" xfId="0" applyFont="1" applyBorder="1"/>
    <xf numFmtId="0" fontId="0" fillId="0" borderId="1" xfId="0" applyBorder="1" applyAlignment="1"/>
    <xf numFmtId="0" fontId="5" fillId="0" borderId="43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0" xfId="0" applyBorder="1" applyAlignment="1"/>
    <xf numFmtId="0" fontId="9" fillId="0" borderId="20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9" fillId="0" borderId="70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73" xfId="0" applyBorder="1"/>
    <xf numFmtId="0" fontId="6" fillId="0" borderId="69" xfId="0" applyFont="1" applyBorder="1" applyAlignment="1">
      <alignment horizontal="center"/>
    </xf>
    <xf numFmtId="165" fontId="0" fillId="0" borderId="73" xfId="0" applyNumberFormat="1" applyBorder="1" applyAlignment="1">
      <alignment horizontal="center"/>
    </xf>
    <xf numFmtId="49" fontId="0" fillId="0" borderId="73" xfId="0" applyNumberFormat="1" applyBorder="1"/>
    <xf numFmtId="0" fontId="0" fillId="0" borderId="41" xfId="0" applyBorder="1"/>
    <xf numFmtId="0" fontId="0" fillId="0" borderId="47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17" fillId="0" borderId="0" xfId="0" applyFont="1"/>
    <xf numFmtId="0" fontId="17" fillId="0" borderId="0" xfId="0" applyFont="1" applyFill="1" applyBorder="1"/>
    <xf numFmtId="0" fontId="0" fillId="0" borderId="3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0" fillId="0" borderId="53" xfId="0" applyBorder="1"/>
    <xf numFmtId="2" fontId="9" fillId="0" borderId="70" xfId="0" applyNumberFormat="1" applyFont="1" applyBorder="1" applyAlignment="1">
      <alignment vertical="center" wrapText="1"/>
    </xf>
    <xf numFmtId="2" fontId="9" fillId="0" borderId="6" xfId="0" applyNumberFormat="1" applyFont="1" applyBorder="1" applyAlignment="1">
      <alignment vertical="center" wrapText="1"/>
    </xf>
    <xf numFmtId="0" fontId="0" fillId="0" borderId="6" xfId="0" applyFont="1" applyBorder="1"/>
    <xf numFmtId="0" fontId="0" fillId="0" borderId="70" xfId="0" applyFont="1" applyBorder="1" applyAlignment="1">
      <alignment horizontal="left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7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  <xf numFmtId="0" fontId="11" fillId="0" borderId="70" xfId="0" applyFont="1" applyFill="1" applyBorder="1" applyAlignment="1">
      <alignment horizontal="center"/>
    </xf>
    <xf numFmtId="164" fontId="16" fillId="2" borderId="12" xfId="0" applyNumberFormat="1" applyFont="1" applyFill="1" applyBorder="1" applyAlignment="1">
      <alignment horizontal="center"/>
    </xf>
    <xf numFmtId="164" fontId="16" fillId="2" borderId="13" xfId="0" applyNumberFormat="1" applyFont="1" applyFill="1" applyBorder="1" applyAlignment="1">
      <alignment horizontal="center"/>
    </xf>
    <xf numFmtId="164" fontId="16" fillId="2" borderId="7" xfId="0" applyNumberFormat="1" applyFont="1" applyFill="1" applyBorder="1" applyAlignment="1">
      <alignment horizontal="center"/>
    </xf>
    <xf numFmtId="164" fontId="16" fillId="2" borderId="17" xfId="0" applyNumberFormat="1" applyFont="1" applyFill="1" applyBorder="1" applyAlignment="1">
      <alignment horizontal="center"/>
    </xf>
    <xf numFmtId="164" fontId="16" fillId="2" borderId="16" xfId="0" applyNumberFormat="1" applyFont="1" applyFill="1" applyBorder="1" applyAlignment="1">
      <alignment horizontal="center"/>
    </xf>
    <xf numFmtId="164" fontId="16" fillId="0" borderId="17" xfId="0" applyNumberFormat="1" applyFont="1" applyFill="1" applyBorder="1" applyAlignment="1">
      <alignment horizontal="center"/>
    </xf>
    <xf numFmtId="164" fontId="16" fillId="2" borderId="14" xfId="0" applyNumberFormat="1" applyFont="1" applyFill="1" applyBorder="1" applyAlignment="1">
      <alignment horizontal="center"/>
    </xf>
    <xf numFmtId="164" fontId="16" fillId="2" borderId="15" xfId="0" applyNumberFormat="1" applyFont="1" applyFill="1" applyBorder="1" applyAlignment="1">
      <alignment horizontal="center"/>
    </xf>
    <xf numFmtId="164" fontId="16" fillId="2" borderId="3" xfId="0" applyNumberFormat="1" applyFont="1" applyFill="1" applyBorder="1" applyAlignment="1">
      <alignment horizontal="center"/>
    </xf>
    <xf numFmtId="0" fontId="11" fillId="0" borderId="70" xfId="0" applyFont="1" applyBorder="1" applyAlignment="1">
      <alignment horizontal="center"/>
    </xf>
    <xf numFmtId="164" fontId="16" fillId="2" borderId="44" xfId="0" applyNumberFormat="1" applyFont="1" applyFill="1" applyBorder="1" applyAlignment="1">
      <alignment horizontal="center"/>
    </xf>
    <xf numFmtId="164" fontId="16" fillId="0" borderId="12" xfId="0" applyNumberFormat="1" applyFont="1" applyBorder="1" applyAlignment="1" applyProtection="1">
      <alignment horizontal="center"/>
      <protection locked="0"/>
    </xf>
    <xf numFmtId="164" fontId="16" fillId="0" borderId="13" xfId="0" applyNumberFormat="1" applyFont="1" applyBorder="1" applyAlignment="1" applyProtection="1">
      <alignment horizontal="center"/>
      <protection locked="0"/>
    </xf>
    <xf numFmtId="165" fontId="11" fillId="0" borderId="45" xfId="0" applyNumberFormat="1" applyFont="1" applyFill="1" applyBorder="1" applyAlignment="1">
      <alignment horizontal="center"/>
    </xf>
    <xf numFmtId="164" fontId="16" fillId="0" borderId="14" xfId="0" applyNumberFormat="1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 applyProtection="1">
      <alignment horizontal="center"/>
      <protection locked="0"/>
    </xf>
    <xf numFmtId="164" fontId="16" fillId="0" borderId="60" xfId="0" applyNumberFormat="1" applyFont="1" applyBorder="1" applyAlignment="1">
      <alignment horizontal="center"/>
    </xf>
    <xf numFmtId="164" fontId="16" fillId="0" borderId="68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4" fontId="16" fillId="0" borderId="34" xfId="0" applyNumberFormat="1" applyFont="1" applyBorder="1" applyAlignment="1">
      <alignment horizontal="center"/>
    </xf>
    <xf numFmtId="164" fontId="16" fillId="0" borderId="43" xfId="0" applyNumberFormat="1" applyFont="1" applyBorder="1" applyAlignment="1">
      <alignment horizontal="center"/>
    </xf>
    <xf numFmtId="164" fontId="16" fillId="2" borderId="43" xfId="0" applyNumberFormat="1" applyFont="1" applyFill="1" applyBorder="1" applyAlignment="1">
      <alignment horizontal="center"/>
    </xf>
    <xf numFmtId="164" fontId="16" fillId="2" borderId="34" xfId="0" applyNumberFormat="1" applyFont="1" applyFill="1" applyBorder="1" applyAlignment="1">
      <alignment horizontal="center"/>
    </xf>
    <xf numFmtId="164" fontId="16" fillId="0" borderId="69" xfId="0" applyNumberFormat="1" applyFont="1" applyBorder="1" applyAlignment="1">
      <alignment horizontal="center"/>
    </xf>
    <xf numFmtId="49" fontId="16" fillId="0" borderId="12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49" fontId="16" fillId="0" borderId="16" xfId="0" applyNumberFormat="1" applyFont="1" applyBorder="1" applyAlignment="1">
      <alignment horizontal="center"/>
    </xf>
    <xf numFmtId="164" fontId="16" fillId="0" borderId="17" xfId="0" applyNumberFormat="1" applyFont="1" applyBorder="1" applyAlignment="1">
      <alignment horizontal="center"/>
    </xf>
    <xf numFmtId="164" fontId="16" fillId="0" borderId="16" xfId="0" applyNumberFormat="1" applyFont="1" applyFill="1" applyBorder="1" applyAlignment="1">
      <alignment horizontal="center"/>
    </xf>
    <xf numFmtId="164" fontId="16" fillId="0" borderId="14" xfId="0" applyNumberFormat="1" applyFont="1" applyFill="1" applyBorder="1" applyAlignment="1">
      <alignment horizontal="center"/>
    </xf>
    <xf numFmtId="49" fontId="16" fillId="0" borderId="14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164" fontId="16" fillId="0" borderId="15" xfId="0" applyNumberFormat="1" applyFont="1" applyFill="1" applyBorder="1" applyAlignment="1">
      <alignment horizontal="center"/>
    </xf>
    <xf numFmtId="164" fontId="16" fillId="0" borderId="44" xfId="0" applyNumberFormat="1" applyFont="1" applyFill="1" applyBorder="1" applyAlignment="1">
      <alignment horizontal="center"/>
    </xf>
    <xf numFmtId="164" fontId="16" fillId="0" borderId="45" xfId="0" applyNumberFormat="1" applyFont="1" applyFill="1" applyBorder="1" applyAlignment="1">
      <alignment horizontal="center"/>
    </xf>
    <xf numFmtId="164" fontId="16" fillId="0" borderId="18" xfId="0" applyNumberFormat="1" applyFont="1" applyFill="1" applyBorder="1" applyAlignment="1">
      <alignment horizontal="center"/>
    </xf>
    <xf numFmtId="164" fontId="16" fillId="0" borderId="19" xfId="0" applyNumberFormat="1" applyFont="1" applyFill="1" applyBorder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9" fontId="16" fillId="0" borderId="18" xfId="0" applyNumberFormat="1" applyFont="1" applyBorder="1" applyAlignment="1">
      <alignment horizontal="center"/>
    </xf>
    <xf numFmtId="164" fontId="16" fillId="0" borderId="19" xfId="0" applyNumberFormat="1" applyFont="1" applyBorder="1" applyAlignment="1">
      <alignment horizontal="center"/>
    </xf>
    <xf numFmtId="164" fontId="16" fillId="0" borderId="18" xfId="0" applyNumberFormat="1" applyFont="1" applyBorder="1" applyAlignment="1">
      <alignment horizontal="center"/>
    </xf>
    <xf numFmtId="164" fontId="16" fillId="0" borderId="14" xfId="0" applyNumberFormat="1" applyFont="1" applyBorder="1" applyAlignment="1">
      <alignment horizontal="center"/>
    </xf>
    <xf numFmtId="164" fontId="16" fillId="0" borderId="21" xfId="0" applyNumberFormat="1" applyFont="1" applyBorder="1" applyAlignment="1">
      <alignment horizontal="center"/>
    </xf>
    <xf numFmtId="164" fontId="16" fillId="0" borderId="22" xfId="0" applyNumberFormat="1" applyFont="1" applyBorder="1" applyAlignment="1">
      <alignment horizontal="center"/>
    </xf>
    <xf numFmtId="164" fontId="16" fillId="0" borderId="44" xfId="0" applyNumberFormat="1" applyFont="1" applyBorder="1" applyAlignment="1">
      <alignment horizontal="center"/>
    </xf>
    <xf numFmtId="164" fontId="16" fillId="0" borderId="45" xfId="0" applyNumberFormat="1" applyFont="1" applyBorder="1" applyAlignment="1">
      <alignment horizontal="center"/>
    </xf>
    <xf numFmtId="165" fontId="11" fillId="0" borderId="33" xfId="0" applyNumberFormat="1" applyFont="1" applyFill="1" applyBorder="1" applyAlignment="1">
      <alignment horizontal="center"/>
    </xf>
    <xf numFmtId="164" fontId="16" fillId="0" borderId="43" xfId="0" applyNumberFormat="1" applyFont="1" applyFill="1" applyBorder="1" applyAlignment="1" applyProtection="1">
      <alignment horizontal="center"/>
      <protection locked="0"/>
    </xf>
    <xf numFmtId="164" fontId="16" fillId="0" borderId="61" xfId="0" applyNumberFormat="1" applyFont="1" applyFill="1" applyBorder="1" applyAlignment="1" applyProtection="1">
      <alignment horizontal="center"/>
      <protection locked="0"/>
    </xf>
    <xf numFmtId="164" fontId="16" fillId="0" borderId="39" xfId="0" applyNumberFormat="1" applyFont="1" applyBorder="1" applyAlignment="1">
      <alignment horizontal="center"/>
    </xf>
    <xf numFmtId="164" fontId="16" fillId="0" borderId="56" xfId="0" applyNumberFormat="1" applyFont="1" applyBorder="1" applyAlignment="1">
      <alignment horizontal="center"/>
    </xf>
    <xf numFmtId="164" fontId="16" fillId="0" borderId="66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49" fontId="16" fillId="0" borderId="44" xfId="0" applyNumberFormat="1" applyFont="1" applyBorder="1" applyAlignment="1">
      <alignment horizontal="center"/>
    </xf>
    <xf numFmtId="164" fontId="16" fillId="0" borderId="20" xfId="0" applyNumberFormat="1" applyFont="1" applyBorder="1" applyAlignment="1">
      <alignment horizontal="center"/>
    </xf>
    <xf numFmtId="164" fontId="16" fillId="0" borderId="46" xfId="0" applyNumberFormat="1" applyFont="1" applyBorder="1" applyAlignment="1">
      <alignment horizontal="center"/>
    </xf>
    <xf numFmtId="165" fontId="11" fillId="0" borderId="43" xfId="0" applyNumberFormat="1" applyFont="1" applyFill="1" applyBorder="1" applyAlignment="1">
      <alignment horizontal="center"/>
    </xf>
    <xf numFmtId="164" fontId="16" fillId="0" borderId="19" xfId="0" applyNumberFormat="1" applyFont="1" applyBorder="1" applyAlignment="1" applyProtection="1">
      <alignment horizontal="center"/>
      <protection locked="0"/>
    </xf>
    <xf numFmtId="164" fontId="16" fillId="0" borderId="57" xfId="0" applyNumberFormat="1" applyFont="1" applyBorder="1" applyAlignment="1">
      <alignment horizontal="center"/>
    </xf>
    <xf numFmtId="164" fontId="16" fillId="0" borderId="67" xfId="0" applyNumberFormat="1" applyFont="1" applyBorder="1" applyAlignment="1">
      <alignment horizontal="center"/>
    </xf>
    <xf numFmtId="164" fontId="16" fillId="0" borderId="34" xfId="0" applyNumberFormat="1" applyFont="1" applyBorder="1" applyAlignment="1" applyProtection="1">
      <alignment horizontal="center"/>
      <protection locked="0"/>
    </xf>
    <xf numFmtId="164" fontId="16" fillId="0" borderId="43" xfId="0" applyNumberFormat="1" applyFont="1" applyBorder="1" applyAlignment="1" applyProtection="1">
      <alignment horizontal="center"/>
      <protection locked="0"/>
    </xf>
    <xf numFmtId="49" fontId="16" fillId="0" borderId="34" xfId="0" applyNumberFormat="1" applyFont="1" applyBorder="1" applyAlignment="1">
      <alignment horizontal="center"/>
    </xf>
    <xf numFmtId="165" fontId="12" fillId="0" borderId="33" xfId="0" applyNumberFormat="1" applyFont="1" applyFill="1" applyBorder="1" applyAlignment="1">
      <alignment horizontal="center"/>
    </xf>
    <xf numFmtId="165" fontId="12" fillId="0" borderId="45" xfId="0" applyNumberFormat="1" applyFont="1" applyFill="1" applyBorder="1" applyAlignment="1">
      <alignment horizontal="center"/>
    </xf>
    <xf numFmtId="165" fontId="12" fillId="0" borderId="43" xfId="0" applyNumberFormat="1" applyFont="1" applyFill="1" applyBorder="1" applyAlignment="1">
      <alignment horizontal="center"/>
    </xf>
    <xf numFmtId="0" fontId="11" fillId="0" borderId="47" xfId="0" applyFont="1" applyBorder="1"/>
    <xf numFmtId="0" fontId="11" fillId="0" borderId="11" xfId="0" applyFont="1" applyBorder="1"/>
    <xf numFmtId="0" fontId="11" fillId="0" borderId="69" xfId="0" applyFont="1" applyBorder="1"/>
    <xf numFmtId="165" fontId="12" fillId="2" borderId="43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58" xfId="0" applyFont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70" xfId="0" applyFont="1" applyBorder="1" applyAlignment="1">
      <alignment horizontal="center"/>
    </xf>
    <xf numFmtId="0" fontId="9" fillId="0" borderId="70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4" xfId="0" applyFont="1" applyBorder="1"/>
    <xf numFmtId="0" fontId="14" fillId="0" borderId="2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6" fillId="0" borderId="70" xfId="0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165" fontId="16" fillId="0" borderId="11" xfId="0" applyNumberFormat="1" applyFont="1" applyFill="1" applyBorder="1" applyAlignment="1">
      <alignment horizontal="center"/>
    </xf>
    <xf numFmtId="164" fontId="21" fillId="0" borderId="49" xfId="0" applyNumberFormat="1" applyFont="1" applyFill="1" applyBorder="1" applyAlignment="1">
      <alignment horizontal="center"/>
    </xf>
    <xf numFmtId="1" fontId="16" fillId="0" borderId="11" xfId="0" applyNumberFormat="1" applyFont="1" applyFill="1" applyBorder="1" applyAlignment="1">
      <alignment horizontal="center"/>
    </xf>
    <xf numFmtId="0" fontId="16" fillId="0" borderId="70" xfId="0" applyFont="1" applyBorder="1" applyAlignment="1">
      <alignment horizontal="center"/>
    </xf>
    <xf numFmtId="165" fontId="16" fillId="0" borderId="11" xfId="0" applyNumberFormat="1" applyFont="1" applyBorder="1" applyAlignment="1">
      <alignment horizontal="center"/>
    </xf>
    <xf numFmtId="0" fontId="16" fillId="0" borderId="42" xfId="0" applyFont="1" applyBorder="1" applyAlignment="1" applyProtection="1">
      <alignment horizontal="center"/>
      <protection locked="0"/>
    </xf>
    <xf numFmtId="165" fontId="16" fillId="0" borderId="45" xfId="0" applyNumberFormat="1" applyFont="1" applyFill="1" applyBorder="1" applyAlignment="1">
      <alignment horizontal="center"/>
    </xf>
    <xf numFmtId="0" fontId="16" fillId="0" borderId="70" xfId="0" applyFont="1" applyFill="1" applyBorder="1" applyAlignment="1" applyProtection="1">
      <alignment horizontal="center"/>
      <protection locked="0"/>
    </xf>
    <xf numFmtId="1" fontId="16" fillId="0" borderId="45" xfId="0" applyNumberFormat="1" applyFont="1" applyFill="1" applyBorder="1" applyAlignment="1">
      <alignment horizontal="center"/>
    </xf>
    <xf numFmtId="165" fontId="16" fillId="0" borderId="43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left"/>
    </xf>
    <xf numFmtId="0" fontId="14" fillId="0" borderId="58" xfId="0" applyFont="1" applyBorder="1" applyAlignment="1">
      <alignment horizontal="center"/>
    </xf>
    <xf numFmtId="0" fontId="14" fillId="0" borderId="39" xfId="0" applyFont="1" applyFill="1" applyBorder="1" applyAlignment="1">
      <alignment horizontal="center"/>
    </xf>
    <xf numFmtId="0" fontId="14" fillId="0" borderId="70" xfId="0" applyFont="1" applyFill="1" applyBorder="1" applyAlignment="1">
      <alignment horizontal="center"/>
    </xf>
    <xf numFmtId="0" fontId="16" fillId="2" borderId="70" xfId="0" applyFont="1" applyFill="1" applyBorder="1" applyAlignment="1">
      <alignment horizontal="right"/>
    </xf>
    <xf numFmtId="0" fontId="16" fillId="0" borderId="5" xfId="0" applyFont="1" applyBorder="1" applyAlignment="1">
      <alignment horizontal="left"/>
    </xf>
    <xf numFmtId="0" fontId="14" fillId="0" borderId="47" xfId="0" applyFont="1" applyBorder="1" applyAlignment="1">
      <alignment horizontal="center"/>
    </xf>
    <xf numFmtId="165" fontId="16" fillId="0" borderId="33" xfId="0" applyNumberFormat="1" applyFont="1" applyBorder="1" applyAlignment="1">
      <alignment horizontal="center"/>
    </xf>
    <xf numFmtId="0" fontId="14" fillId="0" borderId="58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9" xfId="0" applyFont="1" applyBorder="1" applyAlignment="1">
      <alignment horizontal="left"/>
    </xf>
    <xf numFmtId="0" fontId="14" fillId="0" borderId="69" xfId="0" applyFont="1" applyBorder="1" applyAlignment="1">
      <alignment horizontal="center"/>
    </xf>
    <xf numFmtId="0" fontId="14" fillId="2" borderId="69" xfId="0" applyFont="1" applyFill="1" applyBorder="1" applyAlignment="1">
      <alignment horizontal="right"/>
    </xf>
    <xf numFmtId="164" fontId="21" fillId="0" borderId="6" xfId="0" applyNumberFormat="1" applyFont="1" applyFill="1" applyBorder="1" applyAlignment="1">
      <alignment horizontal="center"/>
    </xf>
    <xf numFmtId="1" fontId="16" fillId="0" borderId="43" xfId="0" applyNumberFormat="1" applyFont="1" applyFill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64" fontId="21" fillId="0" borderId="50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70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6" fillId="0" borderId="42" xfId="0" applyFont="1" applyFill="1" applyBorder="1" applyAlignment="1">
      <alignment horizontal="center"/>
    </xf>
    <xf numFmtId="165" fontId="16" fillId="0" borderId="33" xfId="0" applyNumberFormat="1" applyFont="1" applyFill="1" applyBorder="1" applyAlignment="1">
      <alignment horizontal="center"/>
    </xf>
    <xf numFmtId="0" fontId="16" fillId="0" borderId="69" xfId="0" applyFont="1" applyBorder="1" applyAlignment="1">
      <alignment horizontal="center"/>
    </xf>
    <xf numFmtId="164" fontId="21" fillId="0" borderId="27" xfId="0" applyNumberFormat="1" applyFont="1" applyFill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165" fontId="16" fillId="0" borderId="43" xfId="0" applyNumberFormat="1" applyFont="1" applyFill="1" applyBorder="1" applyAlignment="1">
      <alignment horizontal="center"/>
    </xf>
    <xf numFmtId="0" fontId="16" fillId="2" borderId="46" xfId="0" applyFont="1" applyFill="1" applyBorder="1" applyAlignment="1">
      <alignment horizontal="right"/>
    </xf>
    <xf numFmtId="0" fontId="16" fillId="0" borderId="6" xfId="0" applyFont="1" applyFill="1" applyBorder="1" applyAlignment="1">
      <alignment horizontal="right"/>
    </xf>
    <xf numFmtId="165" fontId="19" fillId="0" borderId="50" xfId="0" applyNumberFormat="1" applyFont="1" applyBorder="1" applyAlignment="1">
      <alignment horizontal="center"/>
    </xf>
    <xf numFmtId="165" fontId="16" fillId="0" borderId="69" xfId="0" applyNumberFormat="1" applyFont="1" applyFill="1" applyBorder="1" applyAlignment="1">
      <alignment horizontal="right"/>
    </xf>
    <xf numFmtId="0" fontId="16" fillId="0" borderId="42" xfId="0" applyFont="1" applyFill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left"/>
    </xf>
    <xf numFmtId="0" fontId="16" fillId="2" borderId="69" xfId="0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0" fontId="16" fillId="0" borderId="46" xfId="0" applyFont="1" applyBorder="1" applyAlignment="1">
      <alignment horizontal="left"/>
    </xf>
    <xf numFmtId="165" fontId="21" fillId="0" borderId="11" xfId="0" applyNumberFormat="1" applyFont="1" applyFill="1" applyBorder="1" applyAlignment="1">
      <alignment horizontal="center"/>
    </xf>
    <xf numFmtId="0" fontId="16" fillId="2" borderId="6" xfId="0" applyFont="1" applyFill="1" applyBorder="1" applyAlignment="1">
      <alignment horizontal="right"/>
    </xf>
    <xf numFmtId="164" fontId="21" fillId="2" borderId="1" xfId="0" applyNumberFormat="1" applyFont="1" applyFill="1" applyBorder="1" applyAlignment="1">
      <alignment horizontal="center"/>
    </xf>
    <xf numFmtId="165" fontId="21" fillId="2" borderId="45" xfId="0" applyNumberFormat="1" applyFont="1" applyFill="1" applyBorder="1" applyAlignment="1">
      <alignment horizontal="center"/>
    </xf>
    <xf numFmtId="165" fontId="21" fillId="0" borderId="45" xfId="0" applyNumberFormat="1" applyFont="1" applyFill="1" applyBorder="1" applyAlignment="1">
      <alignment horizontal="center"/>
    </xf>
    <xf numFmtId="165" fontId="21" fillId="0" borderId="43" xfId="0" applyNumberFormat="1" applyFont="1" applyFill="1" applyBorder="1" applyAlignment="1">
      <alignment horizontal="center"/>
    </xf>
    <xf numFmtId="0" fontId="14" fillId="0" borderId="70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9" xfId="0" applyFont="1" applyBorder="1"/>
    <xf numFmtId="0" fontId="14" fillId="0" borderId="42" xfId="0" applyFont="1" applyFill="1" applyBorder="1" applyAlignment="1">
      <alignment horizontal="center"/>
    </xf>
    <xf numFmtId="0" fontId="14" fillId="0" borderId="4" xfId="0" applyFont="1" applyBorder="1"/>
    <xf numFmtId="0" fontId="14" fillId="0" borderId="2" xfId="0" applyFont="1" applyBorder="1"/>
    <xf numFmtId="0" fontId="14" fillId="0" borderId="6" xfId="0" applyFont="1" applyBorder="1"/>
    <xf numFmtId="0" fontId="14" fillId="0" borderId="6" xfId="0" applyFont="1" applyFill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" fontId="18" fillId="0" borderId="20" xfId="0" applyNumberFormat="1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2" fontId="9" fillId="0" borderId="10" xfId="0" applyNumberFormat="1" applyFont="1" applyBorder="1" applyAlignment="1">
      <alignment horizontal="left"/>
    </xf>
    <xf numFmtId="1" fontId="9" fillId="0" borderId="55" xfId="0" applyNumberFormat="1" applyFont="1" applyBorder="1" applyAlignment="1">
      <alignment horizontal="center"/>
    </xf>
    <xf numFmtId="0" fontId="14" fillId="0" borderId="58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39" xfId="0" applyFont="1" applyBorder="1"/>
    <xf numFmtId="0" fontId="14" fillId="0" borderId="70" xfId="0" applyFont="1" applyFill="1" applyBorder="1" applyAlignment="1" applyProtection="1">
      <alignment horizontal="center"/>
      <protection locked="0"/>
    </xf>
    <xf numFmtId="0" fontId="14" fillId="0" borderId="6" xfId="0" applyFont="1" applyBorder="1" applyAlignment="1">
      <alignment horizontal="left"/>
    </xf>
    <xf numFmtId="0" fontId="14" fillId="0" borderId="2" xfId="0" applyFont="1" applyBorder="1" applyAlignment="1">
      <alignment wrapText="1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70" xfId="0" applyFont="1" applyBorder="1"/>
    <xf numFmtId="0" fontId="14" fillId="0" borderId="5" xfId="0" applyFont="1" applyBorder="1"/>
    <xf numFmtId="0" fontId="14" fillId="0" borderId="46" xfId="0" applyFont="1" applyBorder="1" applyAlignment="1">
      <alignment horizontal="center"/>
    </xf>
    <xf numFmtId="0" fontId="14" fillId="0" borderId="11" xfId="0" applyFont="1" applyBorder="1"/>
    <xf numFmtId="0" fontId="14" fillId="0" borderId="2" xfId="0" applyFont="1" applyFill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9" fillId="0" borderId="9" xfId="0" applyFont="1" applyBorder="1"/>
    <xf numFmtId="0" fontId="9" fillId="0" borderId="6" xfId="0" applyFont="1" applyBorder="1"/>
    <xf numFmtId="0" fontId="9" fillId="0" borderId="55" xfId="0" applyFont="1" applyBorder="1" applyAlignment="1">
      <alignment horizontal="center"/>
    </xf>
    <xf numFmtId="0" fontId="9" fillId="0" borderId="39" xfId="0" applyFont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14" fillId="0" borderId="39" xfId="0" applyNumberFormat="1" applyFont="1" applyFill="1" applyBorder="1" applyAlignment="1">
      <alignment horizontal="center" vertical="center"/>
    </xf>
    <xf numFmtId="0" fontId="14" fillId="0" borderId="39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46" xfId="0" applyFont="1" applyBorder="1" applyAlignment="1" applyProtection="1">
      <alignment horizontal="center"/>
      <protection locked="0"/>
    </xf>
    <xf numFmtId="0" fontId="14" fillId="0" borderId="6" xfId="0" applyFont="1" applyFill="1" applyBorder="1" applyAlignment="1" applyProtection="1">
      <alignment horizontal="center"/>
      <protection locked="0"/>
    </xf>
    <xf numFmtId="164" fontId="22" fillId="0" borderId="2" xfId="0" applyNumberFormat="1" applyFont="1" applyFill="1" applyBorder="1" applyAlignment="1">
      <alignment horizontal="center"/>
    </xf>
    <xf numFmtId="164" fontId="22" fillId="0" borderId="9" xfId="0" applyNumberFormat="1" applyFont="1" applyFill="1" applyBorder="1" applyAlignment="1">
      <alignment horizontal="center"/>
    </xf>
    <xf numFmtId="0" fontId="14" fillId="0" borderId="26" xfId="0" applyFont="1" applyBorder="1"/>
    <xf numFmtId="0" fontId="14" fillId="0" borderId="3" xfId="0" applyFont="1" applyBorder="1"/>
    <xf numFmtId="0" fontId="14" fillId="0" borderId="10" xfId="0" applyFont="1" applyBorder="1"/>
    <xf numFmtId="0" fontId="14" fillId="0" borderId="55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23" fillId="2" borderId="39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164" fontId="23" fillId="0" borderId="49" xfId="0" applyNumberFormat="1" applyFont="1" applyFill="1" applyBorder="1" applyAlignment="1">
      <alignment horizontal="center"/>
    </xf>
    <xf numFmtId="165" fontId="14" fillId="0" borderId="11" xfId="0" applyNumberFormat="1" applyFont="1" applyFill="1" applyBorder="1" applyAlignment="1">
      <alignment horizontal="center"/>
    </xf>
    <xf numFmtId="164" fontId="22" fillId="0" borderId="49" xfId="0" applyNumberFormat="1" applyFont="1" applyFill="1" applyBorder="1" applyAlignment="1">
      <alignment horizontal="center"/>
    </xf>
    <xf numFmtId="164" fontId="23" fillId="0" borderId="48" xfId="0" applyNumberFormat="1" applyFont="1" applyFill="1" applyBorder="1" applyAlignment="1">
      <alignment horizontal="center"/>
    </xf>
    <xf numFmtId="164" fontId="23" fillId="0" borderId="50" xfId="0" applyNumberFormat="1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165" fontId="14" fillId="0" borderId="11" xfId="0" applyNumberFormat="1" applyFont="1" applyBorder="1" applyAlignment="1">
      <alignment horizontal="center"/>
    </xf>
    <xf numFmtId="164" fontId="23" fillId="0" borderId="51" xfId="0" applyNumberFormat="1" applyFont="1" applyFill="1" applyBorder="1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11" fillId="0" borderId="40" xfId="0" applyNumberFormat="1" applyFont="1" applyFill="1" applyBorder="1" applyAlignment="1">
      <alignment horizontal="center"/>
    </xf>
    <xf numFmtId="2" fontId="9" fillId="0" borderId="11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23" fillId="0" borderId="70" xfId="0" applyNumberFormat="1" applyFont="1" applyFill="1" applyBorder="1" applyAlignment="1">
      <alignment horizontal="center"/>
    </xf>
    <xf numFmtId="0" fontId="14" fillId="0" borderId="20" xfId="0" applyFont="1" applyBorder="1"/>
    <xf numFmtId="165" fontId="14" fillId="0" borderId="45" xfId="0" applyNumberFormat="1" applyFont="1" applyFill="1" applyBorder="1" applyAlignment="1">
      <alignment horizontal="center"/>
    </xf>
    <xf numFmtId="165" fontId="14" fillId="0" borderId="33" xfId="0" applyNumberFormat="1" applyFont="1" applyFill="1" applyBorder="1" applyAlignment="1">
      <alignment horizontal="center"/>
    </xf>
    <xf numFmtId="165" fontId="14" fillId="0" borderId="43" xfId="0" applyNumberFormat="1" applyFont="1" applyFill="1" applyBorder="1" applyAlignment="1">
      <alignment horizontal="center"/>
    </xf>
    <xf numFmtId="165" fontId="14" fillId="0" borderId="45" xfId="0" applyNumberFormat="1" applyFont="1" applyFill="1" applyBorder="1" applyAlignment="1" applyProtection="1">
      <alignment horizontal="center"/>
      <protection locked="0"/>
    </xf>
    <xf numFmtId="0" fontId="14" fillId="0" borderId="49" xfId="0" applyFont="1" applyFill="1" applyBorder="1" applyAlignment="1" applyProtection="1">
      <alignment horizontal="center"/>
      <protection locked="0"/>
    </xf>
    <xf numFmtId="0" fontId="14" fillId="0" borderId="50" xfId="0" applyFont="1" applyFill="1" applyBorder="1" applyAlignment="1" applyProtection="1">
      <alignment horizontal="center"/>
      <protection locked="0"/>
    </xf>
    <xf numFmtId="164" fontId="23" fillId="0" borderId="5" xfId="0" applyNumberFormat="1" applyFont="1" applyFill="1" applyBorder="1" applyAlignment="1">
      <alignment horizontal="center"/>
    </xf>
    <xf numFmtId="0" fontId="14" fillId="0" borderId="48" xfId="0" applyFont="1" applyFill="1" applyBorder="1" applyAlignment="1" applyProtection="1">
      <alignment horizontal="center"/>
      <protection locked="0"/>
    </xf>
    <xf numFmtId="0" fontId="0" fillId="0" borderId="69" xfId="0" applyFont="1" applyBorder="1"/>
    <xf numFmtId="165" fontId="22" fillId="0" borderId="4" xfId="0" applyNumberFormat="1" applyFont="1" applyFill="1" applyBorder="1" applyAlignment="1">
      <alignment horizontal="center"/>
    </xf>
    <xf numFmtId="164" fontId="22" fillId="0" borderId="4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left"/>
    </xf>
    <xf numFmtId="165" fontId="9" fillId="0" borderId="45" xfId="0" applyNumberFormat="1" applyFont="1" applyFill="1" applyBorder="1" applyAlignment="1">
      <alignment horizontal="center"/>
    </xf>
    <xf numFmtId="164" fontId="22" fillId="0" borderId="5" xfId="0" applyNumberFormat="1" applyFont="1" applyFill="1" applyBorder="1" applyAlignment="1">
      <alignment horizontal="center"/>
    </xf>
    <xf numFmtId="165" fontId="14" fillId="0" borderId="33" xfId="0" applyNumberFormat="1" applyFont="1" applyFill="1" applyBorder="1" applyAlignment="1" applyProtection="1">
      <alignment horizontal="center"/>
      <protection locked="0"/>
    </xf>
    <xf numFmtId="165" fontId="14" fillId="0" borderId="70" xfId="0" applyNumberFormat="1" applyFont="1" applyFill="1" applyBorder="1" applyAlignment="1">
      <alignment horizontal="center"/>
    </xf>
    <xf numFmtId="0" fontId="11" fillId="2" borderId="70" xfId="0" applyFont="1" applyFill="1" applyBorder="1" applyAlignment="1">
      <alignment horizontal="right"/>
    </xf>
    <xf numFmtId="165" fontId="22" fillId="0" borderId="45" xfId="0" applyNumberFormat="1" applyFont="1" applyFill="1" applyBorder="1" applyAlignment="1">
      <alignment horizontal="center"/>
    </xf>
    <xf numFmtId="165" fontId="22" fillId="0" borderId="20" xfId="0" applyNumberFormat="1" applyFont="1" applyFill="1" applyBorder="1" applyAlignment="1">
      <alignment horizontal="center"/>
    </xf>
    <xf numFmtId="164" fontId="22" fillId="2" borderId="58" xfId="0" applyNumberFormat="1" applyFont="1" applyFill="1" applyBorder="1" applyAlignment="1">
      <alignment horizontal="center"/>
    </xf>
    <xf numFmtId="164" fontId="22" fillId="2" borderId="39" xfId="0" applyNumberFormat="1" applyFont="1" applyFill="1" applyBorder="1" applyAlignment="1">
      <alignment horizontal="center"/>
    </xf>
    <xf numFmtId="165" fontId="23" fillId="0" borderId="45" xfId="0" applyNumberFormat="1" applyFont="1" applyFill="1" applyBorder="1" applyAlignment="1">
      <alignment horizontal="center"/>
    </xf>
    <xf numFmtId="164" fontId="23" fillId="0" borderId="2" xfId="0" applyNumberFormat="1" applyFont="1" applyFill="1" applyBorder="1" applyAlignment="1">
      <alignment horizontal="center"/>
    </xf>
    <xf numFmtId="164" fontId="23" fillId="0" borderId="6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164" fontId="23" fillId="2" borderId="58" xfId="0" applyNumberFormat="1" applyFont="1" applyFill="1" applyBorder="1" applyAlignment="1">
      <alignment horizontal="center"/>
    </xf>
    <xf numFmtId="0" fontId="23" fillId="2" borderId="55" xfId="0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165" fontId="23" fillId="0" borderId="33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left"/>
    </xf>
    <xf numFmtId="164" fontId="23" fillId="0" borderId="27" xfId="0" applyNumberFormat="1" applyFont="1" applyFill="1" applyBorder="1" applyAlignment="1">
      <alignment horizontal="center"/>
    </xf>
    <xf numFmtId="0" fontId="15" fillId="0" borderId="3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14" fillId="0" borderId="6" xfId="0" applyFont="1" applyBorder="1" applyAlignment="1">
      <alignment horizontal="center"/>
    </xf>
    <xf numFmtId="1" fontId="14" fillId="0" borderId="43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/>
    </xf>
    <xf numFmtId="0" fontId="14" fillId="0" borderId="70" xfId="0" applyNumberFormat="1" applyFont="1" applyFill="1" applyBorder="1" applyAlignment="1">
      <alignment horizontal="center"/>
    </xf>
    <xf numFmtId="0" fontId="6" fillId="0" borderId="70" xfId="0" applyFont="1" applyBorder="1" applyAlignment="1">
      <alignment horizontal="left" vertical="center"/>
    </xf>
    <xf numFmtId="0" fontId="14" fillId="0" borderId="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164" fontId="14" fillId="0" borderId="0" xfId="0" applyNumberFormat="1" applyFont="1" applyBorder="1" applyAlignment="1">
      <alignment horizontal="center"/>
    </xf>
    <xf numFmtId="0" fontId="9" fillId="0" borderId="5" xfId="0" applyFont="1" applyBorder="1"/>
    <xf numFmtId="0" fontId="9" fillId="0" borderId="77" xfId="0" applyFont="1" applyBorder="1"/>
    <xf numFmtId="164" fontId="23" fillId="0" borderId="4" xfId="0" applyNumberFormat="1" applyFont="1" applyFill="1" applyBorder="1" applyAlignment="1">
      <alignment horizontal="center"/>
    </xf>
    <xf numFmtId="165" fontId="16" fillId="0" borderId="45" xfId="0" applyNumberFormat="1" applyFont="1" applyFill="1" applyBorder="1" applyAlignment="1" applyProtection="1">
      <alignment horizontal="center"/>
      <protection locked="0"/>
    </xf>
    <xf numFmtId="0" fontId="14" fillId="0" borderId="42" xfId="0" applyFont="1" applyFill="1" applyBorder="1" applyAlignment="1" applyProtection="1">
      <alignment horizontal="center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7" fillId="0" borderId="0" xfId="0" applyFont="1" applyAlignment="1"/>
    <xf numFmtId="0" fontId="27" fillId="0" borderId="0" xfId="0" applyFont="1" applyAlignment="1">
      <alignment horizontal="left"/>
    </xf>
    <xf numFmtId="0" fontId="28" fillId="0" borderId="0" xfId="0" applyFont="1" applyAlignment="1"/>
    <xf numFmtId="0" fontId="28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right"/>
    </xf>
    <xf numFmtId="0" fontId="32" fillId="0" borderId="0" xfId="0" applyFont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indent="1"/>
    </xf>
    <xf numFmtId="0" fontId="35" fillId="0" borderId="0" xfId="0" applyFont="1"/>
    <xf numFmtId="0" fontId="34" fillId="0" borderId="0" xfId="0" applyFont="1" applyAlignment="1"/>
    <xf numFmtId="164" fontId="16" fillId="0" borderId="3" xfId="0" applyNumberFormat="1" applyFont="1" applyFill="1" applyBorder="1" applyAlignment="1" applyProtection="1">
      <alignment horizontal="center"/>
      <protection locked="0"/>
    </xf>
    <xf numFmtId="164" fontId="16" fillId="0" borderId="15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Border="1" applyAlignment="1">
      <alignment horizontal="center"/>
    </xf>
    <xf numFmtId="0" fontId="15" fillId="0" borderId="29" xfId="0" applyFont="1" applyFill="1" applyBorder="1" applyAlignment="1" applyProtection="1">
      <alignment horizontal="left"/>
      <protection locked="0"/>
    </xf>
    <xf numFmtId="0" fontId="15" fillId="0" borderId="29" xfId="0" applyFont="1" applyFill="1" applyBorder="1" applyAlignment="1" applyProtection="1">
      <alignment horizontal="center"/>
      <protection locked="0"/>
    </xf>
    <xf numFmtId="0" fontId="14" fillId="2" borderId="70" xfId="0" applyFont="1" applyFill="1" applyBorder="1" applyAlignment="1">
      <alignment horizontal="left"/>
    </xf>
    <xf numFmtId="164" fontId="16" fillId="0" borderId="13" xfId="0" applyNumberFormat="1" applyFont="1" applyFill="1" applyBorder="1" applyAlignment="1">
      <alignment horizontal="center"/>
    </xf>
    <xf numFmtId="164" fontId="16" fillId="0" borderId="3" xfId="0" applyNumberFormat="1" applyFont="1" applyFill="1" applyBorder="1" applyAlignment="1">
      <alignment horizontal="center"/>
    </xf>
    <xf numFmtId="164" fontId="16" fillId="0" borderId="26" xfId="0" applyNumberFormat="1" applyFont="1" applyFill="1" applyBorder="1" applyAlignment="1" applyProtection="1">
      <alignment horizontal="center"/>
      <protection locked="0"/>
    </xf>
    <xf numFmtId="164" fontId="16" fillId="0" borderId="13" xfId="0" applyNumberFormat="1" applyFont="1" applyFill="1" applyBorder="1" applyAlignment="1" applyProtection="1">
      <alignment horizontal="center"/>
      <protection locked="0"/>
    </xf>
    <xf numFmtId="164" fontId="16" fillId="0" borderId="59" xfId="0" applyNumberFormat="1" applyFont="1" applyFill="1" applyBorder="1" applyAlignment="1">
      <alignment horizontal="center"/>
    </xf>
    <xf numFmtId="165" fontId="23" fillId="0" borderId="50" xfId="0" applyNumberFormat="1" applyFont="1" applyFill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8" fillId="0" borderId="55" xfId="0" applyFont="1" applyBorder="1" applyAlignment="1">
      <alignment horizontal="left"/>
    </xf>
    <xf numFmtId="165" fontId="11" fillId="0" borderId="11" xfId="0" applyNumberFormat="1" applyFont="1" applyFill="1" applyBorder="1" applyAlignment="1">
      <alignment horizontal="center"/>
    </xf>
    <xf numFmtId="165" fontId="11" fillId="0" borderId="69" xfId="0" applyNumberFormat="1" applyFont="1" applyFill="1" applyBorder="1" applyAlignment="1">
      <alignment horizontal="center"/>
    </xf>
    <xf numFmtId="164" fontId="23" fillId="0" borderId="9" xfId="0" applyNumberFormat="1" applyFont="1" applyFill="1" applyBorder="1" applyAlignment="1">
      <alignment horizontal="center"/>
    </xf>
    <xf numFmtId="0" fontId="25" fillId="0" borderId="8" xfId="3" applyFont="1" applyFill="1" applyBorder="1" applyAlignment="1" applyProtection="1">
      <alignment horizontal="left"/>
      <protection locked="0"/>
    </xf>
    <xf numFmtId="0" fontId="25" fillId="0" borderId="8" xfId="3" applyFont="1" applyFill="1" applyBorder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left"/>
    </xf>
    <xf numFmtId="164" fontId="16" fillId="0" borderId="12" xfId="0" applyNumberFormat="1" applyFont="1" applyFill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16" fillId="2" borderId="6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65" fontId="16" fillId="0" borderId="43" xfId="0" applyNumberFormat="1" applyFont="1" applyFill="1" applyBorder="1" applyAlignment="1">
      <alignment horizontal="center" vertical="center"/>
    </xf>
    <xf numFmtId="0" fontId="14" fillId="0" borderId="77" xfId="0" applyFont="1" applyBorder="1" applyAlignment="1">
      <alignment horizontal="left"/>
    </xf>
    <xf numFmtId="0" fontId="14" fillId="0" borderId="77" xfId="0" applyFont="1" applyBorder="1" applyAlignment="1">
      <alignment horizontal="center"/>
    </xf>
    <xf numFmtId="164" fontId="21" fillId="0" borderId="77" xfId="0" applyNumberFormat="1" applyFont="1" applyFill="1" applyBorder="1" applyAlignment="1">
      <alignment horizontal="center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6" fillId="0" borderId="6" xfId="0" applyFont="1" applyBorder="1"/>
    <xf numFmtId="0" fontId="9" fillId="0" borderId="77" xfId="0" applyFont="1" applyBorder="1" applyAlignment="1">
      <alignment horizontal="left"/>
    </xf>
    <xf numFmtId="0" fontId="9" fillId="0" borderId="77" xfId="0" applyFont="1" applyBorder="1" applyAlignment="1">
      <alignment horizontal="center"/>
    </xf>
    <xf numFmtId="0" fontId="18" fillId="0" borderId="42" xfId="0" applyFont="1" applyBorder="1" applyAlignment="1">
      <alignment horizontal="left"/>
    </xf>
    <xf numFmtId="0" fontId="36" fillId="0" borderId="39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22" fillId="2" borderId="4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9" xfId="0" applyFont="1" applyBorder="1" applyAlignment="1">
      <alignment horizontal="left"/>
    </xf>
    <xf numFmtId="0" fontId="0" fillId="0" borderId="70" xfId="0" applyBorder="1" applyAlignment="1">
      <alignment horizontal="left"/>
    </xf>
    <xf numFmtId="2" fontId="9" fillId="0" borderId="70" xfId="0" applyNumberFormat="1" applyFont="1" applyBorder="1" applyAlignment="1">
      <alignment horizontal="left" vertical="center" wrapText="1"/>
    </xf>
    <xf numFmtId="0" fontId="14" fillId="2" borderId="69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23" fillId="0" borderId="77" xfId="0" applyNumberFormat="1" applyFont="1" applyFill="1" applyBorder="1" applyAlignment="1">
      <alignment horizontal="center"/>
    </xf>
    <xf numFmtId="0" fontId="15" fillId="0" borderId="29" xfId="0" applyFont="1" applyBorder="1" applyAlignment="1" applyProtection="1">
      <alignment horizontal="center"/>
      <protection locked="0"/>
    </xf>
    <xf numFmtId="0" fontId="16" fillId="0" borderId="70" xfId="0" applyFont="1" applyFill="1" applyBorder="1" applyAlignment="1">
      <alignment horizontal="right"/>
    </xf>
    <xf numFmtId="165" fontId="19" fillId="0" borderId="27" xfId="0" applyNumberFormat="1" applyFont="1" applyBorder="1" applyAlignment="1">
      <alignment horizontal="center"/>
    </xf>
    <xf numFmtId="165" fontId="16" fillId="2" borderId="69" xfId="0" applyNumberFormat="1" applyFont="1" applyFill="1" applyBorder="1" applyAlignment="1">
      <alignment horizontal="right"/>
    </xf>
    <xf numFmtId="164" fontId="16" fillId="0" borderId="37" xfId="0" applyNumberFormat="1" applyFont="1" applyBorder="1" applyAlignment="1">
      <alignment horizontal="center"/>
    </xf>
    <xf numFmtId="164" fontId="16" fillId="0" borderId="31" xfId="0" applyNumberFormat="1" applyFont="1" applyBorder="1" applyAlignment="1">
      <alignment horizontal="center"/>
    </xf>
    <xf numFmtId="1" fontId="14" fillId="0" borderId="45" xfId="0" applyNumberFormat="1" applyFont="1" applyFill="1" applyBorder="1" applyAlignment="1">
      <alignment horizontal="center"/>
    </xf>
    <xf numFmtId="165" fontId="14" fillId="0" borderId="33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6" fillId="0" borderId="2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64" fontId="16" fillId="0" borderId="3" xfId="0" applyNumberFormat="1" applyFont="1" applyBorder="1" applyAlignment="1" applyProtection="1">
      <alignment horizontal="center"/>
      <protection locked="0"/>
    </xf>
    <xf numFmtId="164" fontId="16" fillId="0" borderId="20" xfId="0" applyNumberFormat="1" applyFont="1" applyFill="1" applyBorder="1" applyAlignment="1">
      <alignment horizontal="center"/>
    </xf>
    <xf numFmtId="164" fontId="21" fillId="0" borderId="14" xfId="0" applyNumberFormat="1" applyFont="1" applyFill="1" applyBorder="1" applyAlignment="1">
      <alignment horizontal="center" vertical="center"/>
    </xf>
    <xf numFmtId="164" fontId="21" fillId="5" borderId="14" xfId="0" applyNumberFormat="1" applyFont="1" applyFill="1" applyBorder="1" applyAlignment="1">
      <alignment horizontal="center" vertical="center"/>
    </xf>
    <xf numFmtId="164" fontId="21" fillId="0" borderId="15" xfId="0" applyNumberFormat="1" applyFont="1" applyBorder="1" applyAlignment="1" applyProtection="1">
      <alignment horizontal="center" vertical="center"/>
      <protection locked="0"/>
    </xf>
    <xf numFmtId="164" fontId="21" fillId="0" borderId="15" xfId="0" applyNumberFormat="1" applyFont="1" applyBorder="1" applyAlignment="1">
      <alignment horizontal="center" vertical="center"/>
    </xf>
    <xf numFmtId="164" fontId="21" fillId="0" borderId="14" xfId="0" applyNumberFormat="1" applyFont="1" applyBorder="1" applyAlignment="1">
      <alignment horizontal="center" vertical="center"/>
    </xf>
    <xf numFmtId="164" fontId="16" fillId="2" borderId="7" xfId="0" applyNumberFormat="1" applyFont="1" applyFill="1" applyBorder="1" applyAlignment="1" applyProtection="1">
      <alignment horizontal="center"/>
      <protection locked="0"/>
    </xf>
    <xf numFmtId="164" fontId="16" fillId="0" borderId="58" xfId="0" applyNumberFormat="1" applyFont="1" applyBorder="1" applyAlignment="1">
      <alignment horizontal="center"/>
    </xf>
    <xf numFmtId="164" fontId="16" fillId="2" borderId="16" xfId="0" applyNumberFormat="1" applyFont="1" applyFill="1" applyBorder="1" applyAlignment="1" applyProtection="1">
      <alignment horizontal="center"/>
      <protection locked="0"/>
    </xf>
    <xf numFmtId="164" fontId="16" fillId="2" borderId="76" xfId="0" applyNumberFormat="1" applyFont="1" applyFill="1" applyBorder="1" applyAlignment="1" applyProtection="1">
      <alignment horizontal="center"/>
      <protection locked="0"/>
    </xf>
    <xf numFmtId="164" fontId="16" fillId="0" borderId="79" xfId="0" applyNumberFormat="1" applyFont="1" applyBorder="1" applyAlignment="1">
      <alignment horizontal="center"/>
    </xf>
    <xf numFmtId="164" fontId="16" fillId="0" borderId="76" xfId="0" applyNumberFormat="1" applyFont="1" applyFill="1" applyBorder="1" applyAlignment="1">
      <alignment horizontal="center"/>
    </xf>
    <xf numFmtId="164" fontId="16" fillId="0" borderId="79" xfId="0" applyNumberFormat="1" applyFont="1" applyFill="1" applyBorder="1" applyAlignment="1">
      <alignment horizontal="center"/>
    </xf>
    <xf numFmtId="164" fontId="16" fillId="0" borderId="78" xfId="0" applyNumberFormat="1" applyFont="1" applyFill="1" applyBorder="1" applyAlignment="1">
      <alignment horizontal="center"/>
    </xf>
    <xf numFmtId="164" fontId="16" fillId="2" borderId="3" xfId="0" applyNumberFormat="1" applyFont="1" applyFill="1" applyBorder="1" applyAlignment="1" applyProtection="1">
      <alignment horizontal="center"/>
      <protection locked="0"/>
    </xf>
    <xf numFmtId="164" fontId="16" fillId="2" borderId="14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64" fontId="16" fillId="2" borderId="26" xfId="0" applyNumberFormat="1" applyFont="1" applyFill="1" applyBorder="1" applyAlignment="1" applyProtection="1">
      <alignment horizontal="center"/>
      <protection locked="0"/>
    </xf>
    <xf numFmtId="164" fontId="16" fillId="2" borderId="81" xfId="0" applyNumberFormat="1" applyFont="1" applyFill="1" applyBorder="1" applyAlignment="1" applyProtection="1">
      <alignment horizontal="center"/>
      <protection locked="0"/>
    </xf>
    <xf numFmtId="164" fontId="16" fillId="0" borderId="78" xfId="0" applyNumberFormat="1" applyFont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164" fontId="16" fillId="0" borderId="83" xfId="0" applyNumberFormat="1" applyFont="1" applyBorder="1" applyAlignment="1">
      <alignment horizontal="center"/>
    </xf>
    <xf numFmtId="164" fontId="16" fillId="0" borderId="85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4" fontId="16" fillId="0" borderId="7" xfId="0" applyNumberFormat="1" applyFont="1" applyFill="1" applyBorder="1" applyAlignment="1">
      <alignment horizontal="center"/>
    </xf>
    <xf numFmtId="49" fontId="16" fillId="0" borderId="7" xfId="0" applyNumberFormat="1" applyFont="1" applyFill="1" applyBorder="1" applyAlignment="1">
      <alignment horizontal="center"/>
    </xf>
    <xf numFmtId="164" fontId="16" fillId="0" borderId="39" xfId="0" applyNumberFormat="1" applyFont="1" applyFill="1" applyBorder="1" applyAlignment="1">
      <alignment horizontal="center"/>
    </xf>
    <xf numFmtId="164" fontId="16" fillId="0" borderId="11" xfId="0" applyNumberFormat="1" applyFont="1" applyFill="1" applyBorder="1" applyAlignment="1">
      <alignment horizontal="center"/>
    </xf>
    <xf numFmtId="164" fontId="16" fillId="0" borderId="7" xfId="0" applyNumberFormat="1" applyFont="1" applyFill="1" applyBorder="1" applyAlignment="1" applyProtection="1">
      <alignment horizontal="center"/>
      <protection locked="0"/>
    </xf>
    <xf numFmtId="164" fontId="16" fillId="0" borderId="17" xfId="0" applyNumberFormat="1" applyFont="1" applyFill="1" applyBorder="1" applyAlignment="1" applyProtection="1">
      <alignment horizontal="center"/>
      <protection locked="0"/>
    </xf>
    <xf numFmtId="164" fontId="21" fillId="0" borderId="17" xfId="0" applyNumberFormat="1" applyFont="1" applyBorder="1" applyAlignment="1" applyProtection="1">
      <alignment horizontal="center" vertical="center"/>
      <protection locked="0"/>
    </xf>
    <xf numFmtId="164" fontId="21" fillId="0" borderId="16" xfId="0" applyNumberFormat="1" applyFont="1" applyBorder="1" applyAlignment="1" applyProtection="1">
      <alignment horizontal="center" vertical="center"/>
      <protection locked="0"/>
    </xf>
    <xf numFmtId="164" fontId="16" fillId="0" borderId="34" xfId="0" applyNumberFormat="1" applyFont="1" applyFill="1" applyBorder="1" applyAlignment="1">
      <alignment horizontal="center"/>
    </xf>
    <xf numFmtId="164" fontId="16" fillId="0" borderId="43" xfId="0" applyNumberFormat="1" applyFont="1" applyFill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6" fillId="0" borderId="61" xfId="0" applyNumberFormat="1" applyFont="1" applyBorder="1" applyAlignment="1">
      <alignment horizontal="center"/>
    </xf>
    <xf numFmtId="0" fontId="11" fillId="0" borderId="18" xfId="0" applyFont="1" applyBorder="1"/>
    <xf numFmtId="0" fontId="11" fillId="0" borderId="46" xfId="0" applyFont="1" applyBorder="1"/>
    <xf numFmtId="164" fontId="16" fillId="0" borderId="14" xfId="0" applyNumberFormat="1" applyFont="1" applyFill="1" applyBorder="1" applyAlignment="1" applyProtection="1">
      <alignment horizontal="center"/>
      <protection locked="0"/>
    </xf>
    <xf numFmtId="164" fontId="16" fillId="2" borderId="12" xfId="0" applyNumberFormat="1" applyFont="1" applyFill="1" applyBorder="1" applyAlignment="1" applyProtection="1">
      <alignment horizontal="center"/>
      <protection locked="0"/>
    </xf>
    <xf numFmtId="164" fontId="16" fillId="2" borderId="34" xfId="0" applyNumberFormat="1" applyFont="1" applyFill="1" applyBorder="1" applyAlignment="1" applyProtection="1">
      <alignment horizontal="center"/>
      <protection locked="0"/>
    </xf>
    <xf numFmtId="164" fontId="16" fillId="2" borderId="43" xfId="0" applyNumberFormat="1" applyFont="1" applyFill="1" applyBorder="1" applyAlignment="1" applyProtection="1">
      <alignment horizontal="center"/>
      <protection locked="0"/>
    </xf>
    <xf numFmtId="164" fontId="16" fillId="2" borderId="15" xfId="0" applyNumberFormat="1" applyFont="1" applyFill="1" applyBorder="1" applyAlignment="1" applyProtection="1">
      <alignment horizontal="center"/>
      <protection locked="0"/>
    </xf>
    <xf numFmtId="164" fontId="16" fillId="0" borderId="69" xfId="0" applyNumberFormat="1" applyFont="1" applyFill="1" applyBorder="1" applyAlignment="1">
      <alignment horizontal="center"/>
    </xf>
    <xf numFmtId="49" fontId="16" fillId="0" borderId="34" xfId="0" applyNumberFormat="1" applyFont="1" applyFill="1" applyBorder="1" applyAlignment="1">
      <alignment horizontal="center"/>
    </xf>
    <xf numFmtId="164" fontId="16" fillId="0" borderId="17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 applyProtection="1">
      <alignment horizontal="center"/>
      <protection locked="0"/>
    </xf>
    <xf numFmtId="164" fontId="16" fillId="0" borderId="17" xfId="0" applyNumberFormat="1" applyFont="1" applyBorder="1" applyAlignment="1" applyProtection="1">
      <alignment horizontal="center"/>
      <protection locked="0"/>
    </xf>
    <xf numFmtId="164" fontId="16" fillId="0" borderId="72" xfId="0" applyNumberFormat="1" applyFont="1" applyBorder="1" applyAlignment="1">
      <alignment horizontal="center"/>
    </xf>
    <xf numFmtId="164" fontId="16" fillId="0" borderId="71" xfId="0" applyNumberFormat="1" applyFont="1" applyBorder="1" applyAlignment="1">
      <alignment horizontal="center"/>
    </xf>
    <xf numFmtId="164" fontId="16" fillId="0" borderId="55" xfId="0" applyNumberFormat="1" applyFont="1" applyBorder="1" applyAlignment="1">
      <alignment horizontal="center"/>
    </xf>
    <xf numFmtId="164" fontId="16" fillId="0" borderId="26" xfId="0" applyNumberFormat="1" applyFont="1" applyBorder="1" applyAlignment="1" applyProtection="1">
      <alignment horizontal="center"/>
      <protection locked="0"/>
    </xf>
    <xf numFmtId="164" fontId="16" fillId="0" borderId="8" xfId="0" applyNumberFormat="1" applyFont="1" applyBorder="1" applyAlignment="1">
      <alignment horizontal="center"/>
    </xf>
    <xf numFmtId="164" fontId="16" fillId="2" borderId="18" xfId="0" applyNumberFormat="1" applyFont="1" applyFill="1" applyBorder="1" applyAlignment="1">
      <alignment horizontal="center"/>
    </xf>
    <xf numFmtId="164" fontId="16" fillId="2" borderId="19" xfId="0" applyNumberFormat="1" applyFont="1" applyFill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164" fontId="16" fillId="0" borderId="61" xfId="0" applyNumberFormat="1" applyFont="1" applyBorder="1" applyAlignment="1" applyProtection="1">
      <alignment horizontal="center"/>
      <protection locked="0"/>
    </xf>
    <xf numFmtId="164" fontId="16" fillId="0" borderId="58" xfId="0" applyNumberFormat="1" applyFont="1" applyFill="1" applyBorder="1" applyAlignment="1">
      <alignment horizontal="center"/>
    </xf>
    <xf numFmtId="164" fontId="16" fillId="0" borderId="46" xfId="0" applyNumberFormat="1" applyFont="1" applyFill="1" applyBorder="1" applyAlignment="1">
      <alignment horizontal="center"/>
    </xf>
    <xf numFmtId="49" fontId="16" fillId="0" borderId="12" xfId="0" applyNumberFormat="1" applyFont="1" applyBorder="1" applyAlignment="1" applyProtection="1">
      <alignment horizontal="center"/>
      <protection locked="0"/>
    </xf>
    <xf numFmtId="164" fontId="16" fillId="0" borderId="36" xfId="0" applyNumberFormat="1" applyFont="1" applyBorder="1" applyAlignment="1">
      <alignment horizontal="center"/>
    </xf>
    <xf numFmtId="164" fontId="16" fillId="0" borderId="40" xfId="0" applyNumberFormat="1" applyFont="1" applyBorder="1" applyAlignment="1">
      <alignment horizontal="center"/>
    </xf>
    <xf numFmtId="164" fontId="16" fillId="2" borderId="45" xfId="0" applyNumberFormat="1" applyFont="1" applyFill="1" applyBorder="1" applyAlignment="1">
      <alignment horizontal="center"/>
    </xf>
    <xf numFmtId="164" fontId="21" fillId="0" borderId="13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164" fontId="21" fillId="5" borderId="16" xfId="2" applyNumberFormat="1" applyFont="1" applyFill="1" applyBorder="1" applyAlignment="1" applyProtection="1">
      <alignment horizontal="center"/>
      <protection locked="0"/>
    </xf>
    <xf numFmtId="164" fontId="21" fillId="5" borderId="17" xfId="2" applyNumberFormat="1" applyFont="1" applyFill="1" applyBorder="1" applyAlignment="1" applyProtection="1">
      <alignment horizontal="center"/>
      <protection locked="0"/>
    </xf>
    <xf numFmtId="49" fontId="21" fillId="5" borderId="16" xfId="2" applyNumberFormat="1" applyFont="1" applyFill="1" applyBorder="1" applyAlignment="1" applyProtection="1">
      <alignment horizontal="center"/>
      <protection locked="0"/>
    </xf>
    <xf numFmtId="164" fontId="21" fillId="0" borderId="17" xfId="2" applyNumberFormat="1" applyFont="1" applyBorder="1" applyAlignment="1" applyProtection="1">
      <alignment horizontal="center"/>
      <protection locked="0"/>
    </xf>
    <xf numFmtId="164" fontId="21" fillId="5" borderId="34" xfId="2" applyNumberFormat="1" applyFont="1" applyFill="1" applyBorder="1" applyAlignment="1" applyProtection="1">
      <alignment horizontal="center"/>
      <protection locked="0"/>
    </xf>
    <xf numFmtId="164" fontId="21" fillId="5" borderId="43" xfId="2" applyNumberFormat="1" applyFont="1" applyFill="1" applyBorder="1" applyAlignment="1" applyProtection="1">
      <alignment horizontal="center"/>
      <protection locked="0"/>
    </xf>
    <xf numFmtId="164" fontId="21" fillId="5" borderId="61" xfId="2" applyNumberFormat="1" applyFont="1" applyFill="1" applyBorder="1" applyAlignment="1" applyProtection="1">
      <alignment horizontal="center"/>
      <protection locked="0"/>
    </xf>
    <xf numFmtId="164" fontId="21" fillId="0" borderId="43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Fill="1" applyBorder="1" applyAlignment="1">
      <alignment horizontal="center"/>
    </xf>
    <xf numFmtId="164" fontId="16" fillId="0" borderId="21" xfId="0" applyNumberFormat="1" applyFont="1" applyFill="1" applyBorder="1" applyAlignment="1">
      <alignment horizontal="center"/>
    </xf>
    <xf numFmtId="164" fontId="16" fillId="0" borderId="55" xfId="0" applyNumberFormat="1" applyFont="1" applyFill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/>
    </xf>
    <xf numFmtId="164" fontId="16" fillId="2" borderId="59" xfId="0" applyNumberFormat="1" applyFont="1" applyFill="1" applyBorder="1" applyAlignment="1" applyProtection="1">
      <alignment horizontal="center"/>
      <protection locked="0"/>
    </xf>
    <xf numFmtId="164" fontId="16" fillId="2" borderId="44" xfId="0" applyNumberFormat="1" applyFont="1" applyFill="1" applyBorder="1" applyAlignment="1" applyProtection="1">
      <alignment horizontal="center"/>
      <protection locked="0"/>
    </xf>
    <xf numFmtId="164" fontId="21" fillId="0" borderId="15" xfId="0" applyNumberFormat="1" applyFont="1" applyFill="1" applyBorder="1" applyAlignment="1" applyProtection="1">
      <alignment horizontal="center" vertical="center"/>
      <protection locked="0"/>
    </xf>
    <xf numFmtId="164" fontId="21" fillId="5" borderId="34" xfId="0" applyNumberFormat="1" applyFont="1" applyFill="1" applyBorder="1" applyAlignment="1">
      <alignment horizontal="center" vertical="center"/>
    </xf>
    <xf numFmtId="164" fontId="21" fillId="0" borderId="34" xfId="0" applyNumberFormat="1" applyFont="1" applyFill="1" applyBorder="1" applyAlignment="1">
      <alignment horizontal="center" vertical="center"/>
    </xf>
    <xf numFmtId="164" fontId="21" fillId="0" borderId="43" xfId="0" applyNumberFormat="1" applyFont="1" applyBorder="1" applyAlignment="1">
      <alignment horizontal="center" vertical="center"/>
    </xf>
    <xf numFmtId="164" fontId="21" fillId="0" borderId="43" xfId="0" applyNumberFormat="1" applyFont="1" applyFill="1" applyBorder="1" applyAlignment="1" applyProtection="1">
      <alignment horizontal="center" vertical="center"/>
      <protection locked="0"/>
    </xf>
    <xf numFmtId="164" fontId="16" fillId="0" borderId="76" xfId="0" applyNumberFormat="1" applyFont="1" applyBorder="1" applyAlignment="1">
      <alignment horizontal="center"/>
    </xf>
    <xf numFmtId="49" fontId="16" fillId="0" borderId="76" xfId="0" applyNumberFormat="1" applyFont="1" applyBorder="1" applyAlignment="1">
      <alignment horizontal="center"/>
    </xf>
    <xf numFmtId="164" fontId="21" fillId="0" borderId="16" xfId="0" applyNumberFormat="1" applyFont="1" applyBorder="1" applyAlignment="1" applyProtection="1">
      <alignment horizontal="center"/>
      <protection locked="0"/>
    </xf>
    <xf numFmtId="164" fontId="21" fillId="0" borderId="17" xfId="0" applyNumberFormat="1" applyFont="1" applyBorder="1" applyAlignment="1" applyProtection="1">
      <alignment horizontal="center"/>
      <protection locked="0"/>
    </xf>
    <xf numFmtId="164" fontId="21" fillId="0" borderId="7" xfId="0" applyNumberFormat="1" applyFont="1" applyBorder="1" applyAlignment="1" applyProtection="1">
      <alignment horizontal="center"/>
      <protection locked="0"/>
    </xf>
    <xf numFmtId="164" fontId="21" fillId="0" borderId="14" xfId="0" applyNumberFormat="1" applyFont="1" applyBorder="1" applyAlignment="1" applyProtection="1">
      <alignment horizontal="center"/>
      <protection locked="0"/>
    </xf>
    <xf numFmtId="164" fontId="21" fillId="0" borderId="7" xfId="0" applyNumberFormat="1" applyFont="1" applyFill="1" applyBorder="1" applyAlignment="1" applyProtection="1">
      <alignment horizontal="center"/>
      <protection locked="0"/>
    </xf>
    <xf numFmtId="164" fontId="21" fillId="0" borderId="17" xfId="0" applyNumberFormat="1" applyFont="1" applyFill="1" applyBorder="1" applyAlignment="1" applyProtection="1">
      <alignment horizontal="center"/>
      <protection locked="0"/>
    </xf>
    <xf numFmtId="164" fontId="21" fillId="0" borderId="34" xfId="0" applyNumberFormat="1" applyFont="1" applyBorder="1" applyAlignment="1" applyProtection="1">
      <alignment horizontal="center"/>
      <protection locked="0"/>
    </xf>
    <xf numFmtId="164" fontId="21" fillId="0" borderId="43" xfId="0" applyNumberFormat="1" applyFont="1" applyBorder="1" applyAlignment="1" applyProtection="1">
      <alignment horizontal="center"/>
      <protection locked="0"/>
    </xf>
    <xf numFmtId="164" fontId="21" fillId="0" borderId="12" xfId="0" applyNumberFormat="1" applyFont="1" applyBorder="1" applyAlignment="1">
      <alignment horizontal="center"/>
    </xf>
    <xf numFmtId="164" fontId="21" fillId="0" borderId="13" xfId="0" applyNumberFormat="1" applyFont="1" applyBorder="1" applyAlignment="1">
      <alignment horizontal="center"/>
    </xf>
    <xf numFmtId="164" fontId="21" fillId="4" borderId="16" xfId="0" applyNumberFormat="1" applyFont="1" applyFill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164" fontId="21" fillId="4" borderId="14" xfId="0" applyNumberFormat="1" applyFont="1" applyFill="1" applyBorder="1" applyAlignment="1">
      <alignment horizontal="center" vertical="center"/>
    </xf>
    <xf numFmtId="164" fontId="21" fillId="0" borderId="14" xfId="0" applyNumberFormat="1" applyFont="1" applyFill="1" applyBorder="1" applyAlignment="1" applyProtection="1">
      <alignment horizontal="center"/>
      <protection locked="0"/>
    </xf>
    <xf numFmtId="164" fontId="21" fillId="0" borderId="15" xfId="0" applyNumberFormat="1" applyFont="1" applyFill="1" applyBorder="1" applyAlignment="1" applyProtection="1">
      <alignment horizontal="center"/>
      <protection locked="0"/>
    </xf>
    <xf numFmtId="164" fontId="21" fillId="0" borderId="13" xfId="0" applyNumberFormat="1" applyFont="1" applyFill="1" applyBorder="1" applyAlignment="1" applyProtection="1">
      <alignment horizontal="center"/>
      <protection locked="0"/>
    </xf>
    <xf numFmtId="164" fontId="21" fillId="0" borderId="16" xfId="0" applyNumberFormat="1" applyFont="1" applyFill="1" applyBorder="1" applyAlignment="1" applyProtection="1">
      <alignment horizontal="center"/>
      <protection locked="0"/>
    </xf>
    <xf numFmtId="164" fontId="21" fillId="0" borderId="3" xfId="0" applyNumberFormat="1" applyFont="1" applyFill="1" applyBorder="1" applyAlignment="1" applyProtection="1">
      <alignment horizontal="center"/>
      <protection locked="0"/>
    </xf>
    <xf numFmtId="164" fontId="21" fillId="0" borderId="43" xfId="0" applyNumberFormat="1" applyFont="1" applyFill="1" applyBorder="1" applyAlignment="1" applyProtection="1">
      <alignment horizontal="center"/>
      <protection locked="0"/>
    </xf>
    <xf numFmtId="164" fontId="21" fillId="0" borderId="18" xfId="0" applyNumberFormat="1" applyFont="1" applyBorder="1" applyAlignment="1" applyProtection="1">
      <alignment horizontal="center"/>
      <protection locked="0"/>
    </xf>
    <xf numFmtId="164" fontId="16" fillId="2" borderId="26" xfId="0" applyNumberFormat="1" applyFont="1" applyFill="1" applyBorder="1" applyAlignment="1">
      <alignment horizontal="center"/>
    </xf>
    <xf numFmtId="164" fontId="16" fillId="2" borderId="18" xfId="0" applyNumberFormat="1" applyFont="1" applyFill="1" applyBorder="1" applyAlignment="1" applyProtection="1">
      <alignment horizontal="center"/>
      <protection locked="0"/>
    </xf>
    <xf numFmtId="49" fontId="21" fillId="4" borderId="12" xfId="0" applyNumberFormat="1" applyFont="1" applyFill="1" applyBorder="1" applyAlignment="1" applyProtection="1">
      <alignment horizontal="center"/>
      <protection locked="0"/>
    </xf>
    <xf numFmtId="164" fontId="21" fillId="0" borderId="13" xfId="0" applyNumberFormat="1" applyFont="1" applyBorder="1" applyAlignment="1" applyProtection="1">
      <alignment horizontal="center"/>
      <protection locked="0"/>
    </xf>
    <xf numFmtId="164" fontId="21" fillId="0" borderId="26" xfId="0" applyNumberFormat="1" applyFont="1" applyBorder="1" applyAlignment="1" applyProtection="1">
      <alignment horizontal="center"/>
      <protection locked="0"/>
    </xf>
    <xf numFmtId="164" fontId="16" fillId="0" borderId="83" xfId="0" applyNumberFormat="1" applyFont="1" applyFill="1" applyBorder="1" applyAlignment="1">
      <alignment horizontal="center"/>
    </xf>
    <xf numFmtId="164" fontId="16" fillId="0" borderId="92" xfId="0" applyNumberFormat="1" applyFont="1" applyFill="1" applyBorder="1" applyAlignment="1">
      <alignment horizontal="center"/>
    </xf>
    <xf numFmtId="164" fontId="16" fillId="0" borderId="92" xfId="0" applyNumberFormat="1" applyFont="1" applyBorder="1" applyAlignment="1">
      <alignment horizontal="center"/>
    </xf>
    <xf numFmtId="164" fontId="16" fillId="2" borderId="83" xfId="0" applyNumberFormat="1" applyFont="1" applyFill="1" applyBorder="1" applyAlignment="1" applyProtection="1">
      <alignment horizontal="center"/>
      <protection locked="0"/>
    </xf>
    <xf numFmtId="164" fontId="16" fillId="0" borderId="87" xfId="0" applyNumberFormat="1" applyFont="1" applyFill="1" applyBorder="1" applyAlignment="1">
      <alignment horizontal="center"/>
    </xf>
    <xf numFmtId="164" fontId="16" fillId="2" borderId="87" xfId="0" applyNumberFormat="1" applyFont="1" applyFill="1" applyBorder="1" applyAlignment="1" applyProtection="1">
      <alignment horizontal="center"/>
      <protection locked="0"/>
    </xf>
    <xf numFmtId="164" fontId="16" fillId="0" borderId="93" xfId="0" applyNumberFormat="1" applyFont="1" applyBorder="1" applyAlignment="1">
      <alignment horizontal="center"/>
    </xf>
    <xf numFmtId="164" fontId="16" fillId="0" borderId="85" xfId="0" applyNumberFormat="1" applyFont="1" applyFill="1" applyBorder="1" applyAlignment="1">
      <alignment horizontal="center"/>
    </xf>
    <xf numFmtId="164" fontId="16" fillId="0" borderId="89" xfId="0" applyNumberFormat="1" applyFont="1" applyBorder="1" applyAlignment="1">
      <alignment horizontal="center"/>
    </xf>
    <xf numFmtId="164" fontId="16" fillId="0" borderId="89" xfId="0" applyNumberFormat="1" applyFont="1" applyFill="1" applyBorder="1" applyAlignment="1">
      <alignment horizontal="center"/>
    </xf>
    <xf numFmtId="164" fontId="21" fillId="0" borderId="12" xfId="0" applyNumberFormat="1" applyFont="1" applyFill="1" applyBorder="1" applyAlignment="1" applyProtection="1">
      <alignment horizontal="center"/>
      <protection locked="0"/>
    </xf>
    <xf numFmtId="164" fontId="16" fillId="2" borderId="76" xfId="0" applyNumberFormat="1" applyFont="1" applyFill="1" applyBorder="1" applyAlignment="1">
      <alignment horizontal="center"/>
    </xf>
    <xf numFmtId="164" fontId="21" fillId="4" borderId="16" xfId="0" applyNumberFormat="1" applyFont="1" applyFill="1" applyBorder="1" applyAlignment="1">
      <alignment horizontal="center"/>
    </xf>
    <xf numFmtId="164" fontId="21" fillId="4" borderId="17" xfId="0" applyNumberFormat="1" applyFont="1" applyFill="1" applyBorder="1" applyAlignment="1">
      <alignment horizontal="center"/>
    </xf>
    <xf numFmtId="164" fontId="21" fillId="0" borderId="18" xfId="0" applyNumberFormat="1" applyFont="1" applyFill="1" applyBorder="1" applyAlignment="1">
      <alignment horizontal="center" vertical="center"/>
    </xf>
    <xf numFmtId="164" fontId="21" fillId="0" borderId="19" xfId="0" applyNumberFormat="1" applyFont="1" applyFill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/>
    </xf>
    <xf numFmtId="164" fontId="21" fillId="0" borderId="19" xfId="0" applyNumberFormat="1" applyFont="1" applyBorder="1" applyAlignment="1">
      <alignment horizontal="center"/>
    </xf>
    <xf numFmtId="164" fontId="16" fillId="2" borderId="79" xfId="0" applyNumberFormat="1" applyFont="1" applyFill="1" applyBorder="1" applyAlignment="1">
      <alignment horizontal="center"/>
    </xf>
    <xf numFmtId="164" fontId="21" fillId="0" borderId="19" xfId="0" applyNumberFormat="1" applyFont="1" applyFill="1" applyBorder="1" applyAlignment="1" applyProtection="1">
      <alignment horizontal="center"/>
      <protection locked="0"/>
    </xf>
    <xf numFmtId="164" fontId="21" fillId="0" borderId="8" xfId="0" applyNumberFormat="1" applyFont="1" applyFill="1" applyBorder="1" applyAlignment="1" applyProtection="1">
      <alignment horizontal="center"/>
      <protection locked="0"/>
    </xf>
    <xf numFmtId="164" fontId="16" fillId="0" borderId="34" xfId="0" applyNumberFormat="1" applyFont="1" applyFill="1" applyBorder="1" applyAlignment="1">
      <alignment horizontal="center" vertical="center"/>
    </xf>
    <xf numFmtId="0" fontId="20" fillId="0" borderId="42" xfId="0" applyFont="1" applyBorder="1" applyAlignment="1">
      <alignment horizontal="center"/>
    </xf>
    <xf numFmtId="0" fontId="18" fillId="0" borderId="9" xfId="0" applyFont="1" applyBorder="1"/>
    <xf numFmtId="164" fontId="16" fillId="0" borderId="80" xfId="0" applyNumberFormat="1" applyFont="1" applyBorder="1" applyAlignment="1">
      <alignment horizontal="center"/>
    </xf>
    <xf numFmtId="0" fontId="23" fillId="0" borderId="5" xfId="0" applyFont="1" applyBorder="1"/>
    <xf numFmtId="0" fontId="23" fillId="0" borderId="46" xfId="0" applyNumberFormat="1" applyFont="1" applyFill="1" applyBorder="1" applyAlignment="1">
      <alignment horizontal="center" vertical="center"/>
    </xf>
    <xf numFmtId="165" fontId="9" fillId="0" borderId="43" xfId="0" applyNumberFormat="1" applyFont="1" applyFill="1" applyBorder="1" applyAlignment="1">
      <alignment horizontal="center"/>
    </xf>
    <xf numFmtId="164" fontId="22" fillId="0" borderId="5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right"/>
    </xf>
    <xf numFmtId="164" fontId="21" fillId="0" borderId="34" xfId="0" applyNumberFormat="1" applyFont="1" applyFill="1" applyBorder="1" applyAlignment="1" applyProtection="1">
      <alignment horizontal="center"/>
      <protection locked="0"/>
    </xf>
    <xf numFmtId="0" fontId="20" fillId="0" borderId="70" xfId="0" applyFont="1" applyBorder="1" applyAlignment="1">
      <alignment horizontal="left"/>
    </xf>
    <xf numFmtId="1" fontId="0" fillId="0" borderId="73" xfId="0" applyNumberFormat="1" applyBorder="1" applyAlignment="1">
      <alignment horizontal="center"/>
    </xf>
    <xf numFmtId="0" fontId="9" fillId="0" borderId="5" xfId="0" applyFont="1" applyBorder="1" applyAlignment="1">
      <alignment horizontal="left"/>
    </xf>
    <xf numFmtId="164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64" fontId="22" fillId="2" borderId="6" xfId="0" applyNumberFormat="1" applyFont="1" applyFill="1" applyBorder="1" applyAlignment="1">
      <alignment horizontal="center"/>
    </xf>
    <xf numFmtId="164" fontId="16" fillId="0" borderId="61" xfId="0" applyNumberFormat="1" applyFont="1" applyFill="1" applyBorder="1" applyAlignment="1">
      <alignment horizontal="center"/>
    </xf>
    <xf numFmtId="164" fontId="16" fillId="2" borderId="89" xfId="0" applyNumberFormat="1" applyFont="1" applyFill="1" applyBorder="1" applyAlignment="1">
      <alignment horizontal="center"/>
    </xf>
    <xf numFmtId="164" fontId="14" fillId="0" borderId="17" xfId="0" applyNumberFormat="1" applyFont="1" applyFill="1" applyBorder="1" applyAlignment="1">
      <alignment horizontal="center"/>
    </xf>
    <xf numFmtId="0" fontId="14" fillId="0" borderId="98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1" xfId="0" applyFont="1" applyBorder="1" applyAlignment="1">
      <alignment horizontal="center"/>
    </xf>
    <xf numFmtId="0" fontId="18" fillId="0" borderId="47" xfId="0" applyFont="1" applyBorder="1" applyAlignment="1">
      <alignment horizontal="left"/>
    </xf>
    <xf numFmtId="0" fontId="18" fillId="0" borderId="70" xfId="0" applyFont="1" applyBorder="1" applyAlignment="1">
      <alignment horizontal="center"/>
    </xf>
    <xf numFmtId="165" fontId="23" fillId="0" borderId="2" xfId="0" applyNumberFormat="1" applyFont="1" applyFill="1" applyBorder="1" applyAlignment="1">
      <alignment horizontal="center"/>
    </xf>
    <xf numFmtId="164" fontId="16" fillId="2" borderId="45" xfId="0" applyNumberFormat="1" applyFont="1" applyFill="1" applyBorder="1" applyAlignment="1" applyProtection="1">
      <alignment horizontal="center"/>
      <protection locked="0"/>
    </xf>
    <xf numFmtId="164" fontId="16" fillId="0" borderId="59" xfId="0" applyNumberFormat="1" applyFont="1" applyFill="1" applyBorder="1" applyAlignment="1" applyProtection="1">
      <alignment horizontal="center"/>
      <protection locked="0"/>
    </xf>
    <xf numFmtId="164" fontId="16" fillId="0" borderId="45" xfId="0" applyNumberFormat="1" applyFont="1" applyFill="1" applyBorder="1" applyAlignment="1" applyProtection="1">
      <alignment horizontal="center"/>
      <protection locked="0"/>
    </xf>
    <xf numFmtId="164" fontId="23" fillId="0" borderId="13" xfId="0" applyNumberFormat="1" applyFont="1" applyFill="1" applyBorder="1" applyAlignment="1" applyProtection="1">
      <alignment horizontal="center"/>
      <protection locked="0"/>
    </xf>
    <xf numFmtId="49" fontId="16" fillId="2" borderId="44" xfId="0" applyNumberFormat="1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0" fontId="11" fillId="0" borderId="0" xfId="0" applyFont="1"/>
    <xf numFmtId="164" fontId="14" fillId="2" borderId="12" xfId="0" applyNumberFormat="1" applyFont="1" applyFill="1" applyBorder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165" fontId="16" fillId="0" borderId="45" xfId="0" applyNumberFormat="1" applyFont="1" applyBorder="1" applyAlignment="1">
      <alignment horizontal="center"/>
    </xf>
    <xf numFmtId="0" fontId="16" fillId="2" borderId="58" xfId="0" applyFont="1" applyFill="1" applyBorder="1" applyAlignment="1">
      <alignment horizontal="right"/>
    </xf>
    <xf numFmtId="164" fontId="16" fillId="0" borderId="96" xfId="0" applyNumberFormat="1" applyFont="1" applyBorder="1" applyAlignment="1" applyProtection="1">
      <alignment horizontal="center"/>
      <protection locked="0"/>
    </xf>
    <xf numFmtId="49" fontId="16" fillId="2" borderId="16" xfId="0" applyNumberFormat="1" applyFont="1" applyFill="1" applyBorder="1" applyAlignment="1" applyProtection="1">
      <alignment horizontal="center"/>
      <protection locked="0"/>
    </xf>
    <xf numFmtId="164" fontId="16" fillId="2" borderId="17" xfId="0" applyNumberFormat="1" applyFont="1" applyFill="1" applyBorder="1" applyAlignment="1" applyProtection="1">
      <alignment horizontal="center"/>
      <protection locked="0"/>
    </xf>
    <xf numFmtId="164" fontId="16" fillId="2" borderId="79" xfId="0" applyNumberFormat="1" applyFont="1" applyFill="1" applyBorder="1" applyAlignment="1" applyProtection="1">
      <alignment horizontal="center"/>
      <protection locked="0"/>
    </xf>
    <xf numFmtId="164" fontId="16" fillId="0" borderId="76" xfId="0" applyNumberFormat="1" applyFont="1" applyBorder="1" applyAlignment="1" applyProtection="1">
      <alignment horizontal="center"/>
      <protection locked="0"/>
    </xf>
    <xf numFmtId="164" fontId="16" fillId="0" borderId="79" xfId="0" applyNumberFormat="1" applyFont="1" applyBorder="1" applyAlignment="1" applyProtection="1">
      <alignment horizontal="center"/>
      <protection locked="0"/>
    </xf>
    <xf numFmtId="164" fontId="16" fillId="2" borderId="58" xfId="0" applyNumberFormat="1" applyFont="1" applyFill="1" applyBorder="1" applyAlignment="1" applyProtection="1">
      <alignment horizontal="center"/>
      <protection locked="0"/>
    </xf>
    <xf numFmtId="164" fontId="16" fillId="2" borderId="61" xfId="0" applyNumberFormat="1" applyFont="1" applyFill="1" applyBorder="1" applyAlignment="1" applyProtection="1">
      <alignment horizontal="center"/>
      <protection locked="0"/>
    </xf>
    <xf numFmtId="0" fontId="36" fillId="0" borderId="4" xfId="0" applyFont="1" applyBorder="1" applyAlignment="1">
      <alignment vertical="center"/>
    </xf>
    <xf numFmtId="0" fontId="25" fillId="0" borderId="29" xfId="3" applyFont="1" applyFill="1" applyBorder="1" applyAlignment="1" applyProtection="1">
      <alignment horizontal="left"/>
      <protection locked="0"/>
    </xf>
    <xf numFmtId="0" fontId="25" fillId="0" borderId="29" xfId="3" applyFont="1" applyFill="1" applyBorder="1" applyAlignment="1" applyProtection="1">
      <alignment horizontal="center"/>
      <protection locked="0"/>
    </xf>
    <xf numFmtId="164" fontId="21" fillId="0" borderId="10" xfId="0" applyNumberFormat="1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0" fontId="14" fillId="0" borderId="47" xfId="0" applyFont="1" applyBorder="1"/>
    <xf numFmtId="165" fontId="23" fillId="0" borderId="9" xfId="0" applyNumberFormat="1" applyFont="1" applyFill="1" applyBorder="1" applyAlignment="1">
      <alignment horizontal="center"/>
    </xf>
    <xf numFmtId="0" fontId="14" fillId="0" borderId="69" xfId="0" applyFont="1" applyBorder="1"/>
    <xf numFmtId="0" fontId="18" fillId="0" borderId="11" xfId="0" applyFont="1" applyBorder="1"/>
    <xf numFmtId="0" fontId="18" fillId="0" borderId="69" xfId="0" applyFont="1" applyBorder="1"/>
    <xf numFmtId="165" fontId="16" fillId="0" borderId="45" xfId="0" applyNumberFormat="1" applyFont="1" applyFill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164" fontId="22" fillId="0" borderId="27" xfId="0" applyNumberFormat="1" applyFont="1" applyFill="1" applyBorder="1" applyAlignment="1">
      <alignment horizontal="center"/>
    </xf>
    <xf numFmtId="165" fontId="22" fillId="0" borderId="43" xfId="0" applyNumberFormat="1" applyFont="1" applyFill="1" applyBorder="1" applyAlignment="1">
      <alignment horizontal="center"/>
    </xf>
    <xf numFmtId="0" fontId="18" fillId="0" borderId="70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7" fillId="0" borderId="70" xfId="0" applyFont="1" applyBorder="1" applyAlignment="1">
      <alignment horizontal="left"/>
    </xf>
    <xf numFmtId="164" fontId="21" fillId="4" borderId="7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164" fontId="16" fillId="2" borderId="87" xfId="0" applyNumberFormat="1" applyFont="1" applyFill="1" applyBorder="1" applyAlignment="1">
      <alignment horizontal="center"/>
    </xf>
    <xf numFmtId="164" fontId="21" fillId="0" borderId="16" xfId="0" applyNumberFormat="1" applyFont="1" applyBorder="1" applyAlignment="1">
      <alignment horizontal="center" vertical="center"/>
    </xf>
    <xf numFmtId="164" fontId="16" fillId="2" borderId="16" xfId="0" applyNumberFormat="1" applyFont="1" applyFill="1" applyBorder="1" applyAlignment="1" applyProtection="1">
      <alignment horizontal="center" vertical="center"/>
      <protection locked="0"/>
    </xf>
    <xf numFmtId="164" fontId="16" fillId="0" borderId="58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Fill="1" applyBorder="1"/>
    <xf numFmtId="0" fontId="14" fillId="0" borderId="42" xfId="0" applyFont="1" applyBorder="1" applyAlignment="1">
      <alignment horizontal="center"/>
    </xf>
    <xf numFmtId="1" fontId="9" fillId="0" borderId="70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40" fillId="0" borderId="39" xfId="0" applyNumberFormat="1" applyFont="1" applyFill="1" applyBorder="1" applyAlignment="1">
      <alignment horizontal="center" vertical="center"/>
    </xf>
    <xf numFmtId="164" fontId="14" fillId="0" borderId="18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1" fillId="0" borderId="34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164" fontId="16" fillId="2" borderId="91" xfId="0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6" fillId="2" borderId="31" xfId="0" applyNumberFormat="1" applyFont="1" applyFill="1" applyBorder="1" applyAlignment="1">
      <alignment horizontal="center"/>
    </xf>
    <xf numFmtId="164" fontId="16" fillId="0" borderId="16" xfId="0" applyNumberFormat="1" applyFont="1" applyFill="1" applyBorder="1" applyAlignment="1" applyProtection="1">
      <alignment horizontal="center"/>
      <protection locked="0"/>
    </xf>
    <xf numFmtId="0" fontId="40" fillId="0" borderId="46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 applyProtection="1">
      <alignment horizontal="center"/>
      <protection locked="0"/>
    </xf>
    <xf numFmtId="164" fontId="21" fillId="0" borderId="58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left"/>
    </xf>
    <xf numFmtId="1" fontId="14" fillId="0" borderId="5" xfId="0" applyNumberFormat="1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164" fontId="11" fillId="0" borderId="19" xfId="0" applyNumberFormat="1" applyFont="1" applyBorder="1" applyAlignment="1">
      <alignment horizontal="center"/>
    </xf>
    <xf numFmtId="0" fontId="16" fillId="0" borderId="8" xfId="0" applyFont="1" applyBorder="1"/>
    <xf numFmtId="0" fontId="16" fillId="0" borderId="19" xfId="0" applyFont="1" applyBorder="1"/>
    <xf numFmtId="164" fontId="21" fillId="0" borderId="59" xfId="0" applyNumberFormat="1" applyFont="1" applyBorder="1" applyAlignment="1" applyProtection="1">
      <alignment horizontal="center"/>
      <protection locked="0"/>
    </xf>
    <xf numFmtId="164" fontId="21" fillId="0" borderId="45" xfId="0" applyNumberFormat="1" applyFont="1" applyBorder="1" applyAlignment="1" applyProtection="1">
      <alignment horizontal="center"/>
      <protection locked="0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77" xfId="0" applyFont="1" applyBorder="1"/>
    <xf numFmtId="0" fontId="14" fillId="0" borderId="78" xfId="0" applyFont="1" applyFill="1" applyBorder="1" applyAlignment="1">
      <alignment horizontal="center"/>
    </xf>
    <xf numFmtId="164" fontId="16" fillId="0" borderId="87" xfId="0" applyNumberFormat="1" applyFont="1" applyBorder="1" applyAlignment="1">
      <alignment horizontal="center"/>
    </xf>
    <xf numFmtId="0" fontId="16" fillId="0" borderId="47" xfId="0" applyFont="1" applyFill="1" applyBorder="1" applyAlignment="1">
      <alignment horizontal="center"/>
    </xf>
    <xf numFmtId="0" fontId="14" fillId="0" borderId="84" xfId="0" applyFont="1" applyBorder="1"/>
    <xf numFmtId="164" fontId="23" fillId="0" borderId="84" xfId="0" applyNumberFormat="1" applyFont="1" applyFill="1" applyBorder="1" applyAlignment="1">
      <alignment horizontal="center"/>
    </xf>
    <xf numFmtId="0" fontId="14" fillId="0" borderId="69" xfId="0" applyFont="1" applyFill="1" applyBorder="1" applyAlignment="1">
      <alignment horizontal="center"/>
    </xf>
    <xf numFmtId="0" fontId="14" fillId="0" borderId="92" xfId="0" applyFont="1" applyFill="1" applyBorder="1" applyAlignment="1">
      <alignment horizont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4" fillId="0" borderId="70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164" fontId="21" fillId="5" borderId="100" xfId="0" applyNumberFormat="1" applyFont="1" applyFill="1" applyBorder="1" applyAlignment="1">
      <alignment horizontal="center" vertical="center"/>
    </xf>
    <xf numFmtId="164" fontId="21" fillId="0" borderId="100" xfId="0" applyNumberFormat="1" applyFont="1" applyFill="1" applyBorder="1" applyAlignment="1">
      <alignment horizontal="center" vertical="center"/>
    </xf>
    <xf numFmtId="0" fontId="25" fillId="0" borderId="101" xfId="3" applyFont="1" applyBorder="1" applyAlignment="1" applyProtection="1">
      <alignment horizontal="left"/>
      <protection locked="0"/>
    </xf>
    <xf numFmtId="0" fontId="25" fillId="0" borderId="103" xfId="3" applyFont="1" applyBorder="1" applyAlignment="1" applyProtection="1">
      <alignment horizontal="center"/>
      <protection locked="0"/>
    </xf>
    <xf numFmtId="164" fontId="23" fillId="0" borderId="101" xfId="0" applyNumberFormat="1" applyFont="1" applyFill="1" applyBorder="1" applyAlignment="1">
      <alignment horizontal="center"/>
    </xf>
    <xf numFmtId="0" fontId="25" fillId="0" borderId="7" xfId="3" applyFont="1" applyFill="1" applyBorder="1" applyAlignment="1" applyProtection="1">
      <alignment horizontal="left"/>
      <protection locked="0"/>
    </xf>
    <xf numFmtId="0" fontId="25" fillId="0" borderId="7" xfId="3" applyFont="1" applyFill="1" applyBorder="1" applyAlignment="1" applyProtection="1">
      <alignment horizontal="center"/>
      <protection locked="0"/>
    </xf>
    <xf numFmtId="164" fontId="21" fillId="0" borderId="102" xfId="0" applyNumberFormat="1" applyFont="1" applyFill="1" applyBorder="1" applyAlignment="1">
      <alignment horizontal="center" vertical="center"/>
    </xf>
    <xf numFmtId="0" fontId="14" fillId="0" borderId="101" xfId="0" applyFont="1" applyBorder="1" applyAlignment="1">
      <alignment horizontal="left"/>
    </xf>
    <xf numFmtId="0" fontId="14" fillId="0" borderId="101" xfId="0" applyFont="1" applyBorder="1" applyAlignment="1">
      <alignment horizontal="center"/>
    </xf>
    <xf numFmtId="49" fontId="16" fillId="0" borderId="100" xfId="0" applyNumberFormat="1" applyFont="1" applyBorder="1" applyAlignment="1">
      <alignment horizontal="center"/>
    </xf>
    <xf numFmtId="164" fontId="16" fillId="0" borderId="102" xfId="0" applyNumberFormat="1" applyFont="1" applyBorder="1" applyAlignment="1">
      <alignment horizontal="center"/>
    </xf>
    <xf numFmtId="0" fontId="41" fillId="0" borderId="44" xfId="0" applyFont="1" applyBorder="1"/>
    <xf numFmtId="0" fontId="41" fillId="0" borderId="44" xfId="0" applyFont="1" applyBorder="1" applyAlignment="1">
      <alignment horizontal="left"/>
    </xf>
    <xf numFmtId="0" fontId="42" fillId="0" borderId="34" xfId="0" applyFont="1" applyBorder="1" applyAlignment="1">
      <alignment horizontal="left"/>
    </xf>
    <xf numFmtId="0" fontId="41" fillId="0" borderId="32" xfId="0" applyFont="1" applyBorder="1" applyAlignment="1">
      <alignment horizontal="left"/>
    </xf>
    <xf numFmtId="0" fontId="42" fillId="0" borderId="44" xfId="0" applyFont="1" applyBorder="1" applyAlignment="1">
      <alignment horizontal="left"/>
    </xf>
    <xf numFmtId="0" fontId="41" fillId="0" borderId="36" xfId="0" applyFont="1" applyBorder="1"/>
    <xf numFmtId="0" fontId="41" fillId="0" borderId="36" xfId="0" applyFont="1" applyBorder="1" applyAlignment="1">
      <alignment horizontal="left"/>
    </xf>
    <xf numFmtId="0" fontId="41" fillId="0" borderId="35" xfId="0" applyFont="1" applyBorder="1" applyAlignment="1">
      <alignment horizontal="left"/>
    </xf>
    <xf numFmtId="0" fontId="42" fillId="0" borderId="36" xfId="0" applyFont="1" applyBorder="1" applyAlignment="1">
      <alignment horizontal="left"/>
    </xf>
    <xf numFmtId="0" fontId="42" fillId="0" borderId="37" xfId="0" applyFont="1" applyBorder="1" applyAlignment="1">
      <alignment horizontal="left"/>
    </xf>
    <xf numFmtId="0" fontId="41" fillId="0" borderId="35" xfId="0" applyFont="1" applyBorder="1"/>
    <xf numFmtId="0" fontId="42" fillId="0" borderId="37" xfId="0" applyFont="1" applyBorder="1"/>
    <xf numFmtId="0" fontId="41" fillId="0" borderId="32" xfId="0" applyFont="1" applyBorder="1"/>
    <xf numFmtId="0" fontId="41" fillId="0" borderId="37" xfId="0" applyFont="1" applyBorder="1"/>
    <xf numFmtId="0" fontId="41" fillId="0" borderId="34" xfId="0" applyFont="1" applyBorder="1"/>
    <xf numFmtId="0" fontId="41" fillId="0" borderId="34" xfId="0" applyFont="1" applyBorder="1" applyAlignment="1">
      <alignment horizontal="left"/>
    </xf>
    <xf numFmtId="0" fontId="41" fillId="0" borderId="44" xfId="0" applyFont="1" applyBorder="1" applyAlignment="1">
      <alignment vertical="top"/>
    </xf>
    <xf numFmtId="0" fontId="42" fillId="0" borderId="44" xfId="0" applyFont="1" applyBorder="1"/>
    <xf numFmtId="0" fontId="41" fillId="0" borderId="44" xfId="0" applyFont="1" applyBorder="1" applyAlignment="1">
      <alignment horizontal="left" vertical="center"/>
    </xf>
    <xf numFmtId="0" fontId="41" fillId="0" borderId="36" xfId="0" applyFont="1" applyBorder="1" applyAlignment="1">
      <alignment vertical="center"/>
    </xf>
    <xf numFmtId="0" fontId="42" fillId="0" borderId="34" xfId="0" applyFont="1" applyBorder="1"/>
    <xf numFmtId="0" fontId="42" fillId="0" borderId="36" xfId="0" applyFont="1" applyBorder="1"/>
    <xf numFmtId="0" fontId="43" fillId="0" borderId="34" xfId="0" applyFont="1" applyBorder="1" applyAlignment="1">
      <alignment horizontal="left"/>
    </xf>
    <xf numFmtId="0" fontId="41" fillId="0" borderId="37" xfId="0" applyFont="1" applyBorder="1" applyAlignment="1">
      <alignment horizontal="left"/>
    </xf>
    <xf numFmtId="0" fontId="41" fillId="0" borderId="44" xfId="0" applyFont="1" applyBorder="1" applyAlignment="1">
      <alignment vertical="center"/>
    </xf>
    <xf numFmtId="2" fontId="41" fillId="0" borderId="35" xfId="0" applyNumberFormat="1" applyFont="1" applyBorder="1" applyAlignment="1">
      <alignment vertical="center" wrapText="1"/>
    </xf>
    <xf numFmtId="2" fontId="41" fillId="0" borderId="36" xfId="0" applyNumberFormat="1" applyFont="1" applyBorder="1" applyAlignment="1">
      <alignment vertical="center" wrapText="1"/>
    </xf>
    <xf numFmtId="2" fontId="42" fillId="0" borderId="36" xfId="0" applyNumberFormat="1" applyFont="1" applyBorder="1" applyAlignment="1">
      <alignment vertical="center" wrapText="1"/>
    </xf>
    <xf numFmtId="2" fontId="41" fillId="0" borderId="37" xfId="0" applyNumberFormat="1" applyFont="1" applyBorder="1" applyAlignment="1">
      <alignment vertical="center" wrapText="1"/>
    </xf>
    <xf numFmtId="0" fontId="42" fillId="0" borderId="36" xfId="0" applyFont="1" applyBorder="1" applyAlignment="1">
      <alignment vertical="center"/>
    </xf>
    <xf numFmtId="2" fontId="42" fillId="0" borderId="37" xfId="0" applyNumberFormat="1" applyFont="1" applyBorder="1" applyAlignment="1">
      <alignment vertical="center" wrapText="1"/>
    </xf>
    <xf numFmtId="0" fontId="43" fillId="0" borderId="37" xfId="0" applyFont="1" applyBorder="1"/>
    <xf numFmtId="0" fontId="9" fillId="0" borderId="27" xfId="0" applyFont="1" applyBorder="1" applyAlignment="1">
      <alignment horizontal="center"/>
    </xf>
    <xf numFmtId="164" fontId="12" fillId="2" borderId="6" xfId="0" applyNumberFormat="1" applyFont="1" applyFill="1" applyBorder="1" applyAlignment="1">
      <alignment horizontal="center"/>
    </xf>
    <xf numFmtId="165" fontId="12" fillId="2" borderId="31" xfId="0" applyNumberFormat="1" applyFont="1" applyFill="1" applyBorder="1" applyAlignment="1">
      <alignment horizontal="center"/>
    </xf>
    <xf numFmtId="164" fontId="21" fillId="0" borderId="21" xfId="0" applyNumberFormat="1" applyFont="1" applyFill="1" applyBorder="1" applyAlignment="1" applyProtection="1">
      <alignment horizontal="center"/>
      <protection locked="0"/>
    </xf>
    <xf numFmtId="164" fontId="21" fillId="0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0" fontId="41" fillId="0" borderId="36" xfId="0" applyFont="1" applyFill="1" applyBorder="1" applyAlignment="1">
      <alignment horizontal="left"/>
    </xf>
    <xf numFmtId="164" fontId="23" fillId="0" borderId="13" xfId="0" applyNumberFormat="1" applyFont="1" applyFill="1" applyBorder="1" applyAlignment="1" applyProtection="1">
      <alignment horizontal="center"/>
    </xf>
    <xf numFmtId="164" fontId="23" fillId="0" borderId="15" xfId="0" applyNumberFormat="1" applyFont="1" applyFill="1" applyBorder="1" applyAlignment="1" applyProtection="1">
      <alignment horizontal="center"/>
    </xf>
    <xf numFmtId="164" fontId="23" fillId="0" borderId="19" xfId="0" applyNumberFormat="1" applyFont="1" applyFill="1" applyBorder="1" applyAlignment="1" applyProtection="1">
      <alignment horizontal="center"/>
    </xf>
    <xf numFmtId="0" fontId="6" fillId="0" borderId="70" xfId="0" applyFont="1" applyFill="1" applyBorder="1" applyAlignment="1">
      <alignment horizontal="center"/>
    </xf>
    <xf numFmtId="0" fontId="14" fillId="0" borderId="20" xfId="0" applyNumberFormat="1" applyFont="1" applyFill="1" applyBorder="1" applyAlignment="1">
      <alignment horizontal="left" vertical="center"/>
    </xf>
    <xf numFmtId="0" fontId="14" fillId="0" borderId="39" xfId="0" applyNumberFormat="1" applyFont="1" applyFill="1" applyBorder="1" applyAlignment="1">
      <alignment horizontal="left"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70" xfId="0" applyFont="1" applyBorder="1" applyAlignment="1">
      <alignment wrapText="1"/>
    </xf>
    <xf numFmtId="2" fontId="9" fillId="0" borderId="42" xfId="0" applyNumberFormat="1" applyFont="1" applyBorder="1" applyAlignment="1">
      <alignment horizontal="left"/>
    </xf>
    <xf numFmtId="0" fontId="15" fillId="0" borderId="8" xfId="0" applyFont="1" applyBorder="1" applyAlignment="1" applyProtection="1">
      <alignment horizontal="center"/>
      <protection locked="0"/>
    </xf>
    <xf numFmtId="0" fontId="16" fillId="2" borderId="69" xfId="0" applyFont="1" applyFill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165" fontId="16" fillId="0" borderId="43" xfId="0" applyNumberFormat="1" applyFont="1" applyBorder="1" applyAlignment="1">
      <alignment horizontal="center"/>
    </xf>
    <xf numFmtId="0" fontId="14" fillId="0" borderId="10" xfId="0" applyFont="1" applyBorder="1" applyAlignment="1">
      <alignment vertical="center"/>
    </xf>
    <xf numFmtId="0" fontId="14" fillId="2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14" fillId="0" borderId="38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4" fillId="0" borderId="58" xfId="0" applyFont="1" applyBorder="1" applyAlignment="1" applyProtection="1">
      <alignment horizontal="center"/>
      <protection locked="0"/>
    </xf>
    <xf numFmtId="0" fontId="11" fillId="0" borderId="70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4" fillId="0" borderId="77" xfId="0" applyFont="1" applyBorder="1" applyAlignment="1" applyProtection="1">
      <alignment horizontal="center"/>
      <protection locked="0"/>
    </xf>
    <xf numFmtId="164" fontId="16" fillId="0" borderId="81" xfId="0" applyNumberFormat="1" applyFont="1" applyBorder="1" applyAlignment="1" applyProtection="1">
      <alignment horizontal="center"/>
      <protection locked="0"/>
    </xf>
    <xf numFmtId="0" fontId="14" fillId="0" borderId="58" xfId="0" applyFont="1" applyBorder="1"/>
    <xf numFmtId="0" fontId="41" fillId="0" borderId="32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18" fillId="0" borderId="27" xfId="0" applyFont="1" applyBorder="1" applyAlignment="1">
      <alignment horizontal="left"/>
    </xf>
    <xf numFmtId="0" fontId="18" fillId="0" borderId="6" xfId="0" applyFont="1" applyBorder="1" applyAlignment="1">
      <alignment horizontal="center"/>
    </xf>
    <xf numFmtId="0" fontId="11" fillId="0" borderId="63" xfId="0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164" fontId="44" fillId="0" borderId="12" xfId="0" applyNumberFormat="1" applyFont="1" applyFill="1" applyBorder="1" applyAlignment="1">
      <alignment horizontal="center" vertical="center"/>
    </xf>
    <xf numFmtId="164" fontId="44" fillId="0" borderId="20" xfId="0" applyNumberFormat="1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16" fillId="0" borderId="13" xfId="0" applyNumberFormat="1" applyFont="1" applyFill="1" applyBorder="1" applyAlignment="1">
      <alignment horizontal="center" vertical="center"/>
    </xf>
    <xf numFmtId="164" fontId="16" fillId="2" borderId="26" xfId="0" applyNumberFormat="1" applyFont="1" applyFill="1" applyBorder="1" applyAlignment="1">
      <alignment horizontal="center" vertical="center"/>
    </xf>
    <xf numFmtId="164" fontId="16" fillId="0" borderId="20" xfId="0" applyNumberFormat="1" applyFont="1" applyBorder="1" applyAlignment="1">
      <alignment horizontal="center" vertical="center"/>
    </xf>
    <xf numFmtId="164" fontId="16" fillId="2" borderId="14" xfId="0" applyNumberFormat="1" applyFont="1" applyFill="1" applyBorder="1" applyAlignment="1">
      <alignment horizontal="center" vertical="center"/>
    </xf>
    <xf numFmtId="164" fontId="16" fillId="0" borderId="39" xfId="0" applyNumberFormat="1" applyFont="1" applyFill="1" applyBorder="1" applyAlignment="1">
      <alignment horizontal="center" vertical="center"/>
    </xf>
    <xf numFmtId="164" fontId="16" fillId="0" borderId="15" xfId="0" applyNumberFormat="1" applyFont="1" applyFill="1" applyBorder="1" applyAlignment="1">
      <alignment horizontal="center" vertical="center"/>
    </xf>
    <xf numFmtId="164" fontId="16" fillId="0" borderId="14" xfId="0" applyNumberFormat="1" applyFont="1" applyFill="1" applyBorder="1" applyAlignment="1">
      <alignment horizontal="center" vertical="center"/>
    </xf>
    <xf numFmtId="164" fontId="16" fillId="0" borderId="61" xfId="0" applyNumberFormat="1" applyFont="1" applyBorder="1" applyAlignment="1">
      <alignment horizontal="center" vertical="center"/>
    </xf>
    <xf numFmtId="164" fontId="16" fillId="2" borderId="12" xfId="0" applyNumberFormat="1" applyFont="1" applyFill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164" fontId="21" fillId="0" borderId="14" xfId="0" applyNumberFormat="1" applyFont="1" applyBorder="1" applyAlignment="1" applyProtection="1">
      <alignment horizontal="center" vertical="center"/>
      <protection locked="0"/>
    </xf>
    <xf numFmtId="164" fontId="16" fillId="0" borderId="15" xfId="0" applyNumberFormat="1" applyFont="1" applyBorder="1" applyAlignment="1">
      <alignment horizontal="center" vertical="center"/>
    </xf>
    <xf numFmtId="164" fontId="16" fillId="0" borderId="43" xfId="0" applyNumberFormat="1" applyFont="1" applyFill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16" fillId="0" borderId="63" xfId="0" applyFont="1" applyBorder="1" applyAlignment="1">
      <alignment vertical="center"/>
    </xf>
    <xf numFmtId="0" fontId="16" fillId="0" borderId="64" xfId="0" applyFont="1" applyBorder="1" applyAlignment="1">
      <alignment horizontal="center" vertical="center"/>
    </xf>
    <xf numFmtId="164" fontId="44" fillId="2" borderId="26" xfId="0" applyNumberFormat="1" applyFont="1" applyFill="1" applyBorder="1" applyAlignment="1">
      <alignment horizontal="center" vertical="center"/>
    </xf>
    <xf numFmtId="164" fontId="44" fillId="0" borderId="20" xfId="0" applyNumberFormat="1" applyFont="1" applyBorder="1" applyAlignment="1">
      <alignment horizontal="center" vertical="center"/>
    </xf>
    <xf numFmtId="164" fontId="44" fillId="0" borderId="14" xfId="0" applyNumberFormat="1" applyFont="1" applyFill="1" applyBorder="1" applyAlignment="1">
      <alignment horizontal="center" vertical="center"/>
    </xf>
    <xf numFmtId="164" fontId="44" fillId="0" borderId="39" xfId="0" applyNumberFormat="1" applyFont="1" applyFill="1" applyBorder="1" applyAlignment="1">
      <alignment horizontal="center" vertical="center"/>
    </xf>
    <xf numFmtId="164" fontId="44" fillId="0" borderId="3" xfId="0" applyNumberFormat="1" applyFont="1" applyFill="1" applyBorder="1" applyAlignment="1">
      <alignment horizontal="center" vertical="center"/>
    </xf>
    <xf numFmtId="164" fontId="44" fillId="0" borderId="18" xfId="0" applyNumberFormat="1" applyFont="1" applyFill="1" applyBorder="1" applyAlignment="1">
      <alignment horizontal="center" vertical="center"/>
    </xf>
    <xf numFmtId="164" fontId="44" fillId="0" borderId="46" xfId="0" applyNumberFormat="1" applyFont="1" applyFill="1" applyBorder="1" applyAlignment="1">
      <alignment horizontal="center" vertical="center"/>
    </xf>
    <xf numFmtId="164" fontId="16" fillId="0" borderId="61" xfId="0" applyNumberFormat="1" applyFont="1" applyFill="1" applyBorder="1" applyAlignment="1">
      <alignment horizontal="center" vertical="center"/>
    </xf>
    <xf numFmtId="164" fontId="16" fillId="0" borderId="69" xfId="0" applyNumberFormat="1" applyFont="1" applyFill="1" applyBorder="1" applyAlignment="1">
      <alignment horizontal="center" vertical="center"/>
    </xf>
    <xf numFmtId="164" fontId="16" fillId="0" borderId="69" xfId="0" applyNumberFormat="1" applyFont="1" applyBorder="1" applyAlignment="1">
      <alignment horizontal="center" vertical="center"/>
    </xf>
    <xf numFmtId="164" fontId="16" fillId="0" borderId="12" xfId="0" applyNumberFormat="1" applyFont="1" applyFill="1" applyBorder="1" applyAlignment="1" applyProtection="1">
      <alignment horizontal="center"/>
      <protection locked="0"/>
    </xf>
    <xf numFmtId="164" fontId="21" fillId="5" borderId="12" xfId="0" applyNumberFormat="1" applyFont="1" applyFill="1" applyBorder="1" applyAlignment="1">
      <alignment horizontal="center" vertical="center"/>
    </xf>
    <xf numFmtId="164" fontId="21" fillId="0" borderId="13" xfId="0" applyNumberFormat="1" applyFont="1" applyBorder="1" applyAlignment="1" applyProtection="1">
      <alignment horizontal="center" vertical="center"/>
      <protection locked="0"/>
    </xf>
    <xf numFmtId="164" fontId="21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>
      <alignment horizontal="center" vertical="center"/>
    </xf>
    <xf numFmtId="164" fontId="21" fillId="0" borderId="102" xfId="0" applyNumberFormat="1" applyFont="1" applyBorder="1" applyAlignment="1" applyProtection="1">
      <alignment horizontal="center" vertical="center"/>
      <protection locked="0"/>
    </xf>
    <xf numFmtId="164" fontId="21" fillId="5" borderId="7" xfId="2" applyNumberFormat="1" applyFont="1" applyFill="1" applyBorder="1" applyAlignment="1" applyProtection="1">
      <alignment horizontal="center"/>
      <protection locked="0"/>
    </xf>
    <xf numFmtId="164" fontId="21" fillId="0" borderId="34" xfId="0" applyNumberFormat="1" applyFont="1" applyBorder="1" applyAlignment="1">
      <alignment horizontal="center" vertical="center"/>
    </xf>
    <xf numFmtId="2" fontId="11" fillId="0" borderId="63" xfId="0" applyNumberFormat="1" applyFont="1" applyBorder="1" applyAlignment="1">
      <alignment horizontal="center" vertical="center" wrapText="1"/>
    </xf>
    <xf numFmtId="0" fontId="11" fillId="2" borderId="90" xfId="0" applyFont="1" applyFill="1" applyBorder="1" applyAlignment="1">
      <alignment horizontal="center"/>
    </xf>
    <xf numFmtId="49" fontId="16" fillId="0" borderId="87" xfId="0" applyNumberFormat="1" applyFont="1" applyBorder="1" applyAlignment="1">
      <alignment horizontal="center"/>
    </xf>
    <xf numFmtId="0" fontId="11" fillId="0" borderId="63" xfId="0" applyFont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/>
    </xf>
    <xf numFmtId="49" fontId="16" fillId="0" borderId="18" xfId="0" applyNumberFormat="1" applyFont="1" applyFill="1" applyBorder="1" applyAlignment="1">
      <alignment horizontal="center"/>
    </xf>
    <xf numFmtId="164" fontId="21" fillId="0" borderId="12" xfId="0" applyNumberFormat="1" applyFont="1" applyBorder="1" applyAlignment="1" applyProtection="1">
      <alignment horizontal="center"/>
      <protection locked="0"/>
    </xf>
    <xf numFmtId="164" fontId="21" fillId="0" borderId="16" xfId="0" applyNumberFormat="1" applyFont="1" applyFill="1" applyBorder="1" applyAlignment="1">
      <alignment horizontal="center" vertical="center"/>
    </xf>
    <xf numFmtId="164" fontId="21" fillId="0" borderId="17" xfId="0" applyNumberFormat="1" applyFont="1" applyFill="1" applyBorder="1" applyAlignment="1">
      <alignment horizontal="center" vertical="center"/>
    </xf>
    <xf numFmtId="164" fontId="11" fillId="0" borderId="46" xfId="0" applyNumberFormat="1" applyFont="1" applyBorder="1" applyAlignment="1">
      <alignment horizontal="center"/>
    </xf>
    <xf numFmtId="0" fontId="11" fillId="0" borderId="64" xfId="0" applyFont="1" applyBorder="1" applyAlignment="1">
      <alignment horizontal="center" vertical="center"/>
    </xf>
    <xf numFmtId="164" fontId="21" fillId="0" borderId="15" xfId="0" applyNumberFormat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0" fillId="2" borderId="74" xfId="0" applyFont="1" applyFill="1" applyBorder="1" applyAlignment="1">
      <alignment horizontal="center"/>
    </xf>
    <xf numFmtId="0" fontId="20" fillId="2" borderId="64" xfId="0" applyFont="1" applyFill="1" applyBorder="1" applyAlignment="1">
      <alignment horizontal="center"/>
    </xf>
    <xf numFmtId="164" fontId="16" fillId="0" borderId="16" xfId="0" applyNumberFormat="1" applyFont="1" applyFill="1" applyBorder="1" applyAlignment="1">
      <alignment horizontal="center" vertical="center"/>
    </xf>
    <xf numFmtId="164" fontId="16" fillId="2" borderId="16" xfId="0" applyNumberFormat="1" applyFont="1" applyFill="1" applyBorder="1" applyAlignment="1">
      <alignment horizontal="center" vertical="center"/>
    </xf>
    <xf numFmtId="164" fontId="16" fillId="2" borderId="17" xfId="0" applyNumberFormat="1" applyFont="1" applyFill="1" applyBorder="1" applyAlignment="1">
      <alignment horizontal="center" vertical="center"/>
    </xf>
    <xf numFmtId="164" fontId="21" fillId="4" borderId="16" xfId="0" applyNumberFormat="1" applyFont="1" applyFill="1" applyBorder="1" applyAlignment="1" applyProtection="1">
      <alignment horizontal="center"/>
      <protection locked="0"/>
    </xf>
    <xf numFmtId="164" fontId="21" fillId="4" borderId="13" xfId="0" applyNumberFormat="1" applyFont="1" applyFill="1" applyBorder="1" applyAlignment="1" applyProtection="1">
      <alignment horizontal="center"/>
      <protection locked="0"/>
    </xf>
    <xf numFmtId="164" fontId="21" fillId="4" borderId="26" xfId="0" applyNumberFormat="1" applyFont="1" applyFill="1" applyBorder="1" applyAlignment="1" applyProtection="1">
      <alignment horizontal="center"/>
      <protection locked="0"/>
    </xf>
    <xf numFmtId="164" fontId="21" fillId="4" borderId="17" xfId="0" applyNumberFormat="1" applyFont="1" applyFill="1" applyBorder="1" applyAlignment="1" applyProtection="1">
      <alignment horizontal="center"/>
      <protection locked="0"/>
    </xf>
    <xf numFmtId="2" fontId="11" fillId="0" borderId="75" xfId="0" applyNumberFormat="1" applyFont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/>
    </xf>
    <xf numFmtId="0" fontId="12" fillId="0" borderId="64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4" fillId="2" borderId="16" xfId="0" applyNumberFormat="1" applyFont="1" applyFill="1" applyBorder="1" applyAlignment="1" applyProtection="1">
      <alignment horizontal="center"/>
      <protection locked="0"/>
    </xf>
    <xf numFmtId="164" fontId="14" fillId="2" borderId="17" xfId="0" applyNumberFormat="1" applyFont="1" applyFill="1" applyBorder="1" applyAlignment="1" applyProtection="1">
      <alignment horizontal="center"/>
      <protection locked="0"/>
    </xf>
    <xf numFmtId="164" fontId="14" fillId="2" borderId="14" xfId="0" applyNumberFormat="1" applyFont="1" applyFill="1" applyBorder="1" applyAlignment="1" applyProtection="1">
      <alignment horizontal="center"/>
      <protection locked="0"/>
    </xf>
    <xf numFmtId="164" fontId="14" fillId="2" borderId="15" xfId="0" applyNumberFormat="1" applyFont="1" applyFill="1" applyBorder="1" applyAlignment="1" applyProtection="1">
      <alignment horizontal="center"/>
      <protection locked="0"/>
    </xf>
    <xf numFmtId="164" fontId="14" fillId="2" borderId="3" xfId="0" applyNumberFormat="1" applyFont="1" applyFill="1" applyBorder="1" applyAlignment="1" applyProtection="1">
      <alignment horizontal="center"/>
      <protection locked="0"/>
    </xf>
    <xf numFmtId="49" fontId="14" fillId="0" borderId="16" xfId="0" applyNumberFormat="1" applyFont="1" applyFill="1" applyBorder="1" applyAlignment="1" applyProtection="1">
      <alignment horizontal="center"/>
      <protection locked="0"/>
    </xf>
    <xf numFmtId="164" fontId="14" fillId="0" borderId="17" xfId="0" applyNumberFormat="1" applyFont="1" applyFill="1" applyBorder="1" applyAlignment="1" applyProtection="1">
      <alignment horizontal="center"/>
      <protection locked="0"/>
    </xf>
    <xf numFmtId="0" fontId="9" fillId="0" borderId="74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164" fontId="14" fillId="0" borderId="15" xfId="0" applyNumberFormat="1" applyFont="1" applyFill="1" applyBorder="1" applyAlignment="1">
      <alignment horizontal="center" vertical="center"/>
    </xf>
    <xf numFmtId="164" fontId="14" fillId="0" borderId="19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0" fontId="14" fillId="0" borderId="5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69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64" fontId="16" fillId="0" borderId="17" xfId="0" applyNumberFormat="1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center" vertical="center"/>
    </xf>
    <xf numFmtId="164" fontId="14" fillId="0" borderId="17" xfId="0" applyNumberFormat="1" applyFont="1" applyFill="1" applyBorder="1" applyAlignment="1">
      <alignment horizontal="center" vertical="center"/>
    </xf>
    <xf numFmtId="164" fontId="14" fillId="2" borderId="16" xfId="0" applyNumberFormat="1" applyFont="1" applyFill="1" applyBorder="1" applyAlignment="1">
      <alignment horizontal="center" vertical="center"/>
    </xf>
    <xf numFmtId="164" fontId="14" fillId="2" borderId="34" xfId="0" applyNumberFormat="1" applyFont="1" applyFill="1" applyBorder="1" applyAlignment="1">
      <alignment horizontal="center" vertical="center"/>
    </xf>
    <xf numFmtId="164" fontId="14" fillId="0" borderId="43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164" fontId="14" fillId="0" borderId="58" xfId="0" applyNumberFormat="1" applyFont="1" applyFill="1" applyBorder="1" applyAlignment="1">
      <alignment horizontal="center"/>
    </xf>
    <xf numFmtId="164" fontId="14" fillId="0" borderId="20" xfId="0" applyNumberFormat="1" applyFont="1" applyFill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7" xfId="0" applyNumberFormat="1" applyFont="1" applyFill="1" applyBorder="1" applyAlignment="1">
      <alignment horizontal="center"/>
    </xf>
    <xf numFmtId="0" fontId="9" fillId="0" borderId="74" xfId="0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/>
    </xf>
    <xf numFmtId="164" fontId="14" fillId="0" borderId="15" xfId="0" applyNumberFormat="1" applyFont="1" applyFill="1" applyBorder="1" applyAlignment="1">
      <alignment horizontal="center"/>
    </xf>
    <xf numFmtId="0" fontId="9" fillId="0" borderId="74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164" fontId="14" fillId="0" borderId="83" xfId="0" applyNumberFormat="1" applyFont="1" applyFill="1" applyBorder="1" applyAlignment="1">
      <alignment horizontal="center"/>
    </xf>
    <xf numFmtId="2" fontId="11" fillId="0" borderId="90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/>
    </xf>
    <xf numFmtId="164" fontId="14" fillId="0" borderId="79" xfId="0" applyNumberFormat="1" applyFont="1" applyBorder="1" applyAlignment="1">
      <alignment horizontal="center"/>
    </xf>
    <xf numFmtId="164" fontId="14" fillId="0" borderId="15" xfId="0" applyNumberFormat="1" applyFont="1" applyBorder="1" applyAlignment="1">
      <alignment horizontal="center"/>
    </xf>
    <xf numFmtId="0" fontId="9" fillId="0" borderId="63" xfId="0" applyFont="1" applyFill="1" applyBorder="1" applyAlignment="1">
      <alignment horizontal="center"/>
    </xf>
    <xf numFmtId="0" fontId="9" fillId="0" borderId="62" xfId="0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164" fontId="14" fillId="0" borderId="14" xfId="0" applyNumberFormat="1" applyFont="1" applyBorder="1" applyAlignment="1">
      <alignment horizontal="center"/>
    </xf>
    <xf numFmtId="164" fontId="14" fillId="0" borderId="76" xfId="0" applyNumberFormat="1" applyFont="1" applyBorder="1" applyAlignment="1">
      <alignment horizontal="center"/>
    </xf>
    <xf numFmtId="2" fontId="9" fillId="0" borderId="62" xfId="0" applyNumberFormat="1" applyFont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2" fontId="9" fillId="0" borderId="74" xfId="0" applyNumberFormat="1" applyFont="1" applyBorder="1" applyAlignment="1">
      <alignment horizontal="center" vertical="center" wrapText="1"/>
    </xf>
    <xf numFmtId="2" fontId="9" fillId="0" borderId="63" xfId="0" applyNumberFormat="1" applyFont="1" applyBorder="1" applyAlignment="1">
      <alignment horizontal="center" vertical="center" wrapText="1"/>
    </xf>
    <xf numFmtId="2" fontId="9" fillId="0" borderId="64" xfId="0" applyNumberFormat="1" applyFont="1" applyBorder="1" applyAlignment="1">
      <alignment horizontal="center" vertical="center" wrapText="1"/>
    </xf>
    <xf numFmtId="164" fontId="14" fillId="2" borderId="14" xfId="0" applyNumberFormat="1" applyFont="1" applyFill="1" applyBorder="1" applyAlignment="1">
      <alignment horizontal="center"/>
    </xf>
    <xf numFmtId="164" fontId="14" fillId="2" borderId="15" xfId="0" applyNumberFormat="1" applyFont="1" applyFill="1" applyBorder="1" applyAlignment="1">
      <alignment horizontal="center"/>
    </xf>
    <xf numFmtId="164" fontId="14" fillId="2" borderId="18" xfId="0" applyNumberFormat="1" applyFont="1" applyFill="1" applyBorder="1" applyAlignment="1">
      <alignment horizontal="center"/>
    </xf>
    <xf numFmtId="164" fontId="14" fillId="2" borderId="19" xfId="0" applyNumberFormat="1" applyFont="1" applyFill="1" applyBorder="1" applyAlignment="1">
      <alignment horizontal="center"/>
    </xf>
    <xf numFmtId="164" fontId="23" fillId="0" borderId="14" xfId="0" applyNumberFormat="1" applyFont="1" applyBorder="1" applyAlignment="1" applyProtection="1">
      <alignment horizontal="center"/>
      <protection locked="0"/>
    </xf>
    <xf numFmtId="164" fontId="14" fillId="0" borderId="2" xfId="0" applyNumberFormat="1" applyFont="1" applyFill="1" applyBorder="1" applyAlignment="1" applyProtection="1">
      <alignment horizontal="center"/>
      <protection locked="0"/>
    </xf>
    <xf numFmtId="164" fontId="23" fillId="0" borderId="15" xfId="0" applyNumberFormat="1" applyFont="1" applyFill="1" applyBorder="1" applyAlignment="1" applyProtection="1">
      <alignment horizontal="center"/>
      <protection locked="0"/>
    </xf>
    <xf numFmtId="164" fontId="23" fillId="0" borderId="12" xfId="0" applyNumberFormat="1" applyFont="1" applyBorder="1" applyAlignment="1" applyProtection="1">
      <alignment horizontal="center"/>
      <protection locked="0"/>
    </xf>
    <xf numFmtId="0" fontId="18" fillId="2" borderId="74" xfId="0" applyFont="1" applyFill="1" applyBorder="1" applyAlignment="1">
      <alignment horizontal="center"/>
    </xf>
    <xf numFmtId="164" fontId="23" fillId="0" borderId="16" xfId="0" applyNumberFormat="1" applyFont="1" applyBorder="1" applyAlignment="1" applyProtection="1">
      <alignment horizontal="center"/>
      <protection locked="0"/>
    </xf>
    <xf numFmtId="164" fontId="23" fillId="0" borderId="17" xfId="0" applyNumberFormat="1" applyFont="1" applyFill="1" applyBorder="1" applyAlignment="1" applyProtection="1">
      <alignment horizontal="center"/>
      <protection locked="0"/>
    </xf>
    <xf numFmtId="0" fontId="6" fillId="0" borderId="32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6" fillId="0" borderId="34" xfId="0" applyFont="1" applyBorder="1"/>
    <xf numFmtId="165" fontId="45" fillId="0" borderId="33" xfId="0" applyNumberFormat="1" applyFont="1" applyFill="1" applyBorder="1" applyAlignment="1">
      <alignment horizontal="center"/>
    </xf>
    <xf numFmtId="164" fontId="23" fillId="0" borderId="17" xfId="0" applyNumberFormat="1" applyFont="1" applyBorder="1" applyAlignment="1" applyProtection="1">
      <alignment horizontal="center"/>
      <protection locked="0"/>
    </xf>
    <xf numFmtId="164" fontId="23" fillId="4" borderId="12" xfId="0" applyNumberFormat="1" applyFont="1" applyFill="1" applyBorder="1" applyAlignment="1" applyProtection="1">
      <alignment horizontal="center"/>
      <protection locked="0"/>
    </xf>
    <xf numFmtId="164" fontId="23" fillId="4" borderId="13" xfId="0" applyNumberFormat="1" applyFont="1" applyFill="1" applyBorder="1" applyAlignment="1" applyProtection="1">
      <alignment horizontal="center"/>
      <protection locked="0"/>
    </xf>
    <xf numFmtId="164" fontId="23" fillId="4" borderId="16" xfId="0" applyNumberFormat="1" applyFont="1" applyFill="1" applyBorder="1" applyAlignment="1" applyProtection="1">
      <alignment horizontal="center"/>
      <protection locked="0"/>
    </xf>
    <xf numFmtId="164" fontId="23" fillId="4" borderId="17" xfId="0" applyNumberFormat="1" applyFont="1" applyFill="1" applyBorder="1" applyAlignment="1" applyProtection="1">
      <alignment horizontal="center"/>
      <protection locked="0"/>
    </xf>
    <xf numFmtId="164" fontId="23" fillId="4" borderId="34" xfId="0" applyNumberFormat="1" applyFont="1" applyFill="1" applyBorder="1" applyAlignment="1" applyProtection="1">
      <alignment horizontal="center"/>
      <protection locked="0"/>
    </xf>
    <xf numFmtId="164" fontId="23" fillId="4" borderId="43" xfId="0" applyNumberFormat="1" applyFont="1" applyFill="1" applyBorder="1" applyAlignment="1" applyProtection="1">
      <alignment horizontal="center"/>
      <protection locked="0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/>
    </xf>
    <xf numFmtId="164" fontId="14" fillId="0" borderId="87" xfId="0" applyNumberFormat="1" applyFont="1" applyBorder="1" applyAlignment="1">
      <alignment horizontal="center"/>
    </xf>
    <xf numFmtId="164" fontId="14" fillId="0" borderId="89" xfId="0" applyNumberFormat="1" applyFont="1" applyBorder="1" applyAlignment="1">
      <alignment horizontal="center"/>
    </xf>
    <xf numFmtId="0" fontId="9" fillId="0" borderId="75" xfId="0" applyFont="1" applyBorder="1" applyAlignment="1">
      <alignment horizontal="center" vertical="center" wrapText="1"/>
    </xf>
    <xf numFmtId="164" fontId="23" fillId="2" borderId="77" xfId="0" applyNumberFormat="1" applyFont="1" applyFill="1" applyBorder="1" applyAlignment="1">
      <alignment horizontal="center"/>
    </xf>
    <xf numFmtId="165" fontId="23" fillId="2" borderId="84" xfId="0" applyNumberFormat="1" applyFont="1" applyFill="1" applyBorder="1" applyAlignment="1">
      <alignment horizontal="center"/>
    </xf>
    <xf numFmtId="0" fontId="9" fillId="0" borderId="74" xfId="0" applyFont="1" applyBorder="1" applyAlignment="1">
      <alignment horizontal="center" vertical="center" wrapText="1"/>
    </xf>
    <xf numFmtId="164" fontId="16" fillId="0" borderId="104" xfId="0" applyNumberFormat="1" applyFont="1" applyBorder="1" applyAlignment="1">
      <alignment horizontal="center"/>
    </xf>
    <xf numFmtId="164" fontId="14" fillId="0" borderId="83" xfId="0" applyNumberFormat="1" applyFont="1" applyBorder="1" applyAlignment="1">
      <alignment horizontal="center"/>
    </xf>
    <xf numFmtId="164" fontId="14" fillId="0" borderId="85" xfId="0" applyNumberFormat="1" applyFont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164" fontId="23" fillId="0" borderId="34" xfId="0" applyNumberFormat="1" applyFont="1" applyBorder="1" applyAlignment="1" applyProtection="1">
      <alignment horizontal="center"/>
      <protection locked="0"/>
    </xf>
    <xf numFmtId="164" fontId="23" fillId="0" borderId="43" xfId="0" applyNumberFormat="1" applyFont="1" applyBorder="1" applyAlignment="1" applyProtection="1">
      <alignment horizontal="center"/>
      <protection locked="0"/>
    </xf>
    <xf numFmtId="164" fontId="23" fillId="0" borderId="16" xfId="0" applyNumberFormat="1" applyFont="1" applyBorder="1" applyAlignment="1" applyProtection="1">
      <alignment horizontal="center" vertical="center"/>
      <protection locked="0"/>
    </xf>
    <xf numFmtId="0" fontId="22" fillId="0" borderId="62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 wrapText="1"/>
    </xf>
    <xf numFmtId="164" fontId="23" fillId="0" borderId="39" xfId="0" applyNumberFormat="1" applyFont="1" applyFill="1" applyBorder="1" applyAlignment="1">
      <alignment horizontal="center"/>
    </xf>
    <xf numFmtId="0" fontId="16" fillId="0" borderId="10" xfId="0" applyFont="1" applyBorder="1"/>
    <xf numFmtId="164" fontId="23" fillId="2" borderId="51" xfId="0" applyNumberFormat="1" applyFont="1" applyFill="1" applyBorder="1" applyAlignment="1">
      <alignment horizontal="center"/>
    </xf>
    <xf numFmtId="0" fontId="14" fillId="0" borderId="4" xfId="0" applyFont="1" applyBorder="1" applyAlignment="1" applyProtection="1">
      <alignment horizontal="left"/>
      <protection locked="0"/>
    </xf>
    <xf numFmtId="164" fontId="23" fillId="0" borderId="20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14" fillId="0" borderId="55" xfId="0" applyFont="1" applyBorder="1" applyAlignment="1">
      <alignment horizontal="left"/>
    </xf>
    <xf numFmtId="164" fontId="21" fillId="0" borderId="51" xfId="0" applyNumberFormat="1" applyFont="1" applyFill="1" applyBorder="1" applyAlignment="1">
      <alignment horizontal="center"/>
    </xf>
    <xf numFmtId="0" fontId="14" fillId="0" borderId="42" xfId="0" applyNumberFormat="1" applyFont="1" applyFill="1" applyBorder="1" applyAlignment="1">
      <alignment horizontal="center" vertical="center"/>
    </xf>
    <xf numFmtId="165" fontId="23" fillId="0" borderId="48" xfId="0" applyNumberFormat="1" applyFont="1" applyFill="1" applyBorder="1" applyAlignment="1">
      <alignment horizontal="center"/>
    </xf>
    <xf numFmtId="165" fontId="14" fillId="0" borderId="33" xfId="0" applyNumberFormat="1" applyFont="1" applyFill="1" applyBorder="1" applyAlignment="1">
      <alignment horizontal="center" vertical="center"/>
    </xf>
    <xf numFmtId="164" fontId="23" fillId="5" borderId="14" xfId="0" applyNumberFormat="1" applyFont="1" applyFill="1" applyBorder="1" applyAlignment="1">
      <alignment horizontal="center" vertical="center"/>
    </xf>
    <xf numFmtId="164" fontId="23" fillId="0" borderId="17" xfId="0" applyNumberFormat="1" applyFont="1" applyBorder="1" applyAlignment="1" applyProtection="1">
      <alignment horizontal="center" vertical="center"/>
      <protection locked="0"/>
    </xf>
    <xf numFmtId="164" fontId="23" fillId="0" borderId="13" xfId="0" applyNumberFormat="1" applyFont="1" applyBorder="1" applyAlignment="1" applyProtection="1">
      <alignment horizontal="center" vertical="center"/>
      <protection locked="0"/>
    </xf>
    <xf numFmtId="0" fontId="9" fillId="0" borderId="62" xfId="0" applyFont="1" applyFill="1" applyBorder="1" applyAlignment="1">
      <alignment horizontal="center"/>
    </xf>
    <xf numFmtId="0" fontId="9" fillId="0" borderId="74" xfId="0" applyFont="1" applyFill="1" applyBorder="1" applyAlignment="1">
      <alignment horizontal="center"/>
    </xf>
    <xf numFmtId="164" fontId="14" fillId="2" borderId="7" xfId="0" applyNumberFormat="1" applyFont="1" applyFill="1" applyBorder="1" applyAlignment="1" applyProtection="1">
      <alignment horizontal="center"/>
      <protection locked="0"/>
    </xf>
    <xf numFmtId="0" fontId="9" fillId="2" borderId="62" xfId="0" applyFont="1" applyFill="1" applyBorder="1" applyAlignment="1">
      <alignment horizontal="center" vertical="center"/>
    </xf>
    <xf numFmtId="164" fontId="14" fillId="2" borderId="12" xfId="0" applyNumberFormat="1" applyFont="1" applyFill="1" applyBorder="1" applyAlignment="1" applyProtection="1">
      <alignment horizontal="center"/>
      <protection locked="0"/>
    </xf>
    <xf numFmtId="164" fontId="14" fillId="2" borderId="13" xfId="0" applyNumberFormat="1" applyFont="1" applyFill="1" applyBorder="1" applyAlignment="1" applyProtection="1">
      <alignment horizontal="center"/>
      <protection locked="0"/>
    </xf>
    <xf numFmtId="0" fontId="9" fillId="2" borderId="74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164" fontId="14" fillId="2" borderId="26" xfId="0" applyNumberFormat="1" applyFont="1" applyFill="1" applyBorder="1" applyAlignment="1" applyProtection="1">
      <alignment horizontal="center"/>
      <protection locked="0"/>
    </xf>
    <xf numFmtId="164" fontId="16" fillId="0" borderId="26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164" fontId="14" fillId="0" borderId="19" xfId="0" applyNumberFormat="1" applyFont="1" applyBorder="1" applyAlignment="1">
      <alignment horizontal="center"/>
    </xf>
    <xf numFmtId="0" fontId="9" fillId="0" borderId="64" xfId="0" applyFont="1" applyFill="1" applyBorder="1" applyAlignment="1">
      <alignment horizontal="center"/>
    </xf>
    <xf numFmtId="164" fontId="23" fillId="0" borderId="16" xfId="0" applyNumberFormat="1" applyFont="1" applyFill="1" applyBorder="1" applyAlignment="1" applyProtection="1">
      <alignment horizontal="center"/>
      <protection locked="0"/>
    </xf>
    <xf numFmtId="164" fontId="23" fillId="0" borderId="43" xfId="0" applyNumberFormat="1" applyFont="1" applyFill="1" applyBorder="1" applyAlignment="1" applyProtection="1">
      <alignment horizontal="center"/>
      <protection locked="0"/>
    </xf>
    <xf numFmtId="164" fontId="23" fillId="0" borderId="16" xfId="0" applyNumberFormat="1" applyFont="1" applyFill="1" applyBorder="1" applyAlignment="1" applyProtection="1">
      <alignment horizontal="center" vertical="center"/>
      <protection locked="0"/>
    </xf>
    <xf numFmtId="164" fontId="23" fillId="0" borderId="17" xfId="0" applyNumberFormat="1" applyFont="1" applyFill="1" applyBorder="1" applyAlignment="1" applyProtection="1">
      <alignment horizontal="center" vertical="center"/>
      <protection locked="0"/>
    </xf>
    <xf numFmtId="164" fontId="23" fillId="5" borderId="12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/>
    </xf>
    <xf numFmtId="164" fontId="23" fillId="5" borderId="7" xfId="0" applyNumberFormat="1" applyFont="1" applyFill="1" applyBorder="1" applyAlignment="1">
      <alignment horizontal="center" vertical="center"/>
    </xf>
    <xf numFmtId="164" fontId="14" fillId="2" borderId="58" xfId="0" applyNumberFormat="1" applyFont="1" applyFill="1" applyBorder="1" applyAlignment="1">
      <alignment horizontal="center"/>
    </xf>
    <xf numFmtId="164" fontId="16" fillId="0" borderId="20" xfId="0" applyNumberFormat="1" applyFont="1" applyBorder="1" applyAlignment="1" applyProtection="1">
      <alignment horizontal="center"/>
      <protection locked="0"/>
    </xf>
    <xf numFmtId="164" fontId="23" fillId="5" borderId="26" xfId="0" applyNumberFormat="1" applyFont="1" applyFill="1" applyBorder="1" applyAlignment="1">
      <alignment horizontal="center" vertical="center"/>
    </xf>
    <xf numFmtId="164" fontId="23" fillId="5" borderId="16" xfId="0" applyNumberFormat="1" applyFont="1" applyFill="1" applyBorder="1" applyAlignment="1">
      <alignment horizontal="center" vertical="center"/>
    </xf>
    <xf numFmtId="164" fontId="14" fillId="2" borderId="17" xfId="0" applyNumberFormat="1" applyFont="1" applyFill="1" applyBorder="1" applyAlignment="1">
      <alignment horizontal="center"/>
    </xf>
    <xf numFmtId="164" fontId="14" fillId="2" borderId="39" xfId="0" applyNumberFormat="1" applyFont="1" applyFill="1" applyBorder="1" applyAlignment="1">
      <alignment horizontal="center"/>
    </xf>
    <xf numFmtId="164" fontId="23" fillId="5" borderId="34" xfId="0" applyNumberFormat="1" applyFont="1" applyFill="1" applyBorder="1" applyAlignment="1">
      <alignment horizontal="center" vertical="center"/>
    </xf>
    <xf numFmtId="164" fontId="14" fillId="2" borderId="43" xfId="0" applyNumberFormat="1" applyFont="1" applyFill="1" applyBorder="1" applyAlignment="1">
      <alignment horizontal="center"/>
    </xf>
    <xf numFmtId="0" fontId="9" fillId="0" borderId="63" xfId="0" applyFont="1" applyFill="1" applyBorder="1" applyAlignment="1" applyProtection="1">
      <alignment horizontal="center" vertical="center" wrapText="1"/>
      <protection locked="0"/>
    </xf>
    <xf numFmtId="0" fontId="41" fillId="0" borderId="32" xfId="0" applyFont="1" applyBorder="1" applyAlignment="1">
      <alignment vertical="center"/>
    </xf>
    <xf numFmtId="0" fontId="4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165" fontId="9" fillId="0" borderId="47" xfId="0" applyNumberFormat="1" applyFont="1" applyFill="1" applyBorder="1" applyAlignment="1">
      <alignment horizontal="center"/>
    </xf>
    <xf numFmtId="0" fontId="9" fillId="0" borderId="65" xfId="0" applyFont="1" applyBorder="1" applyAlignment="1">
      <alignment horizontal="center" vertical="center"/>
    </xf>
    <xf numFmtId="164" fontId="14" fillId="2" borderId="87" xfId="0" applyNumberFormat="1" applyFont="1" applyFill="1" applyBorder="1" applyAlignment="1">
      <alignment horizontal="center"/>
    </xf>
    <xf numFmtId="164" fontId="14" fillId="2" borderId="89" xfId="0" applyNumberFormat="1" applyFont="1" applyFill="1" applyBorder="1" applyAlignment="1">
      <alignment horizontal="center"/>
    </xf>
    <xf numFmtId="164" fontId="14" fillId="0" borderId="21" xfId="0" applyNumberFormat="1" applyFont="1" applyFill="1" applyBorder="1" applyAlignment="1">
      <alignment horizontal="center"/>
    </xf>
    <xf numFmtId="164" fontId="14" fillId="0" borderId="22" xfId="0" applyNumberFormat="1" applyFont="1" applyFill="1" applyBorder="1" applyAlignment="1">
      <alignment horizontal="center"/>
    </xf>
    <xf numFmtId="164" fontId="14" fillId="2" borderId="12" xfId="0" applyNumberFormat="1" applyFont="1" applyFill="1" applyBorder="1" applyAlignment="1">
      <alignment horizontal="center"/>
    </xf>
    <xf numFmtId="0" fontId="18" fillId="2" borderId="82" xfId="0" applyFont="1" applyFill="1" applyBorder="1" applyAlignment="1">
      <alignment horizontal="center"/>
    </xf>
    <xf numFmtId="0" fontId="9" fillId="0" borderId="64" xfId="0" applyFont="1" applyBorder="1" applyAlignment="1">
      <alignment horizontal="center" vertical="center"/>
    </xf>
    <xf numFmtId="164" fontId="16" fillId="0" borderId="98" xfId="0" applyNumberFormat="1" applyFont="1" applyBorder="1" applyAlignment="1">
      <alignment horizontal="center"/>
    </xf>
    <xf numFmtId="164" fontId="14" fillId="0" borderId="98" xfId="0" applyNumberFormat="1" applyFont="1" applyFill="1" applyBorder="1" applyAlignment="1">
      <alignment horizontal="center" vertical="center"/>
    </xf>
    <xf numFmtId="164" fontId="46" fillId="0" borderId="42" xfId="0" applyNumberFormat="1" applyFont="1" applyBorder="1" applyAlignment="1">
      <alignment horizontal="center" vertical="center"/>
    </xf>
    <xf numFmtId="164" fontId="14" fillId="0" borderId="33" xfId="0" applyNumberFormat="1" applyFont="1" applyFill="1" applyBorder="1" applyAlignment="1">
      <alignment horizontal="center" vertical="center"/>
    </xf>
    <xf numFmtId="164" fontId="14" fillId="0" borderId="47" xfId="0" applyNumberFormat="1" applyFont="1" applyFill="1" applyBorder="1" applyAlignment="1">
      <alignment horizontal="center" vertical="center"/>
    </xf>
    <xf numFmtId="164" fontId="14" fillId="0" borderId="32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46" fillId="0" borderId="2" xfId="0" applyNumberFormat="1" applyFont="1" applyBorder="1" applyAlignment="1">
      <alignment horizontal="center" vertical="center"/>
    </xf>
    <xf numFmtId="164" fontId="14" fillId="0" borderId="39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164" fontId="16" fillId="0" borderId="33" xfId="0" applyNumberFormat="1" applyFont="1" applyBorder="1" applyAlignment="1">
      <alignment horizontal="center"/>
    </xf>
    <xf numFmtId="164" fontId="14" fillId="0" borderId="15" xfId="0" applyNumberFormat="1" applyFont="1" applyBorder="1" applyAlignment="1">
      <alignment horizontal="center" vertical="center"/>
    </xf>
    <xf numFmtId="164" fontId="46" fillId="0" borderId="5" xfId="0" applyNumberFormat="1" applyFont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/>
    </xf>
    <xf numFmtId="164" fontId="14" fillId="0" borderId="46" xfId="0" applyNumberFormat="1" applyFont="1" applyFill="1" applyBorder="1" applyAlignment="1">
      <alignment horizontal="center" vertical="center"/>
    </xf>
    <xf numFmtId="164" fontId="14" fillId="2" borderId="8" xfId="0" applyNumberFormat="1" applyFont="1" applyFill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164" fontId="23" fillId="0" borderId="12" xfId="0" applyNumberFormat="1" applyFont="1" applyFill="1" applyBorder="1" applyAlignment="1" applyProtection="1">
      <alignment horizontal="center"/>
      <protection locked="0"/>
    </xf>
    <xf numFmtId="164" fontId="23" fillId="0" borderId="14" xfId="0" applyNumberFormat="1" applyFont="1" applyFill="1" applyBorder="1" applyAlignment="1" applyProtection="1">
      <alignment horizontal="center"/>
      <protection locked="0"/>
    </xf>
    <xf numFmtId="164" fontId="21" fillId="5" borderId="21" xfId="0" applyNumberFormat="1" applyFont="1" applyFill="1" applyBorder="1" applyAlignment="1">
      <alignment horizontal="center" vertical="center"/>
    </xf>
    <xf numFmtId="164" fontId="21" fillId="0" borderId="22" xfId="0" applyNumberFormat="1" applyFont="1" applyBorder="1" applyAlignment="1" applyProtection="1">
      <alignment horizontal="center" vertical="center"/>
      <protection locked="0"/>
    </xf>
    <xf numFmtId="164" fontId="21" fillId="0" borderId="44" xfId="0" applyNumberFormat="1" applyFont="1" applyFill="1" applyBorder="1" applyAlignment="1">
      <alignment horizontal="center" vertical="center"/>
    </xf>
    <xf numFmtId="164" fontId="21" fillId="0" borderId="45" xfId="0" applyNumberFormat="1" applyFont="1" applyFill="1" applyBorder="1" applyAlignment="1" applyProtection="1">
      <alignment horizontal="center" vertical="center"/>
      <protection locked="0"/>
    </xf>
    <xf numFmtId="164" fontId="14" fillId="2" borderId="34" xfId="0" applyNumberFormat="1" applyFont="1" applyFill="1" applyBorder="1" applyAlignment="1" applyProtection="1">
      <alignment horizontal="center"/>
      <protection locked="0"/>
    </xf>
    <xf numFmtId="164" fontId="14" fillId="2" borderId="43" xfId="0" applyNumberFormat="1" applyFont="1" applyFill="1" applyBorder="1" applyAlignment="1" applyProtection="1">
      <alignment horizontal="center"/>
      <protection locked="0"/>
    </xf>
    <xf numFmtId="164" fontId="14" fillId="2" borderId="61" xfId="0" applyNumberFormat="1" applyFont="1" applyFill="1" applyBorder="1" applyAlignment="1" applyProtection="1">
      <alignment horizontal="center"/>
      <protection locked="0"/>
    </xf>
    <xf numFmtId="164" fontId="14" fillId="0" borderId="94" xfId="0" applyNumberFormat="1" applyFont="1" applyBorder="1" applyAlignment="1" applyProtection="1">
      <alignment horizontal="center"/>
      <protection locked="0"/>
    </xf>
    <xf numFmtId="164" fontId="14" fillId="0" borderId="13" xfId="0" applyNumberFormat="1" applyFont="1" applyBorder="1" applyAlignment="1" applyProtection="1">
      <alignment horizontal="center"/>
      <protection locked="0"/>
    </xf>
    <xf numFmtId="164" fontId="14" fillId="0" borderId="26" xfId="0" applyNumberFormat="1" applyFont="1" applyBorder="1" applyAlignment="1" applyProtection="1">
      <alignment horizontal="center"/>
      <protection locked="0"/>
    </xf>
    <xf numFmtId="164" fontId="14" fillId="0" borderId="12" xfId="0" applyNumberFormat="1" applyFont="1" applyBorder="1" applyAlignment="1" applyProtection="1">
      <alignment horizontal="center"/>
      <protection locked="0"/>
    </xf>
    <xf numFmtId="164" fontId="14" fillId="2" borderId="21" xfId="0" applyNumberFormat="1" applyFont="1" applyFill="1" applyBorder="1" applyAlignment="1" applyProtection="1">
      <alignment horizontal="center"/>
      <protection locked="0"/>
    </xf>
    <xf numFmtId="164" fontId="14" fillId="2" borderId="22" xfId="0" applyNumberFormat="1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>
      <alignment horizontal="center" vertical="center" wrapText="1"/>
    </xf>
    <xf numFmtId="164" fontId="16" fillId="0" borderId="6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2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74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left"/>
    </xf>
    <xf numFmtId="1" fontId="9" fillId="2" borderId="69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left"/>
    </xf>
    <xf numFmtId="1" fontId="9" fillId="2" borderId="2" xfId="0" applyNumberFormat="1" applyFont="1" applyFill="1" applyBorder="1" applyAlignment="1">
      <alignment horizontal="center"/>
    </xf>
    <xf numFmtId="164" fontId="23" fillId="0" borderId="3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47" fillId="0" borderId="35" xfId="0" applyFont="1" applyBorder="1" applyAlignment="1">
      <alignment horizontal="left" vertical="center"/>
    </xf>
    <xf numFmtId="0" fontId="48" fillId="0" borderId="42" xfId="0" applyFont="1" applyBorder="1" applyAlignment="1">
      <alignment horizontal="left"/>
    </xf>
    <xf numFmtId="0" fontId="48" fillId="0" borderId="42" xfId="0" applyFont="1" applyBorder="1" applyAlignment="1">
      <alignment horizontal="center"/>
    </xf>
    <xf numFmtId="0" fontId="47" fillId="0" borderId="9" xfId="0" applyFont="1" applyBorder="1" applyAlignment="1">
      <alignment horizontal="left"/>
    </xf>
    <xf numFmtId="0" fontId="47" fillId="0" borderId="9" xfId="0" applyFont="1" applyBorder="1" applyAlignment="1">
      <alignment horizontal="center"/>
    </xf>
    <xf numFmtId="0" fontId="47" fillId="0" borderId="42" xfId="0" applyFont="1" applyBorder="1" applyAlignment="1">
      <alignment horizontal="center"/>
    </xf>
    <xf numFmtId="164" fontId="49" fillId="0" borderId="9" xfId="0" applyNumberFormat="1" applyFont="1" applyFill="1" applyBorder="1" applyAlignment="1">
      <alignment horizontal="center"/>
    </xf>
    <xf numFmtId="165" fontId="50" fillId="0" borderId="33" xfId="0" applyNumberFormat="1" applyFont="1" applyFill="1" applyBorder="1" applyAlignment="1">
      <alignment horizontal="center"/>
    </xf>
    <xf numFmtId="0" fontId="47" fillId="0" borderId="36" xfId="0" applyFont="1" applyBorder="1" applyAlignment="1">
      <alignment horizontal="left" vertical="center"/>
    </xf>
    <xf numFmtId="0" fontId="48" fillId="0" borderId="70" xfId="0" applyFont="1" applyBorder="1" applyAlignment="1">
      <alignment horizontal="left"/>
    </xf>
    <xf numFmtId="0" fontId="48" fillId="0" borderId="70" xfId="0" applyFont="1" applyBorder="1" applyAlignment="1">
      <alignment horizontal="center" vertical="center"/>
    </xf>
    <xf numFmtId="0" fontId="47" fillId="0" borderId="2" xfId="0" applyFont="1" applyBorder="1" applyAlignment="1">
      <alignment horizontal="left"/>
    </xf>
    <xf numFmtId="0" fontId="47" fillId="0" borderId="2" xfId="0" applyFont="1" applyBorder="1" applyAlignment="1">
      <alignment horizontal="center"/>
    </xf>
    <xf numFmtId="0" fontId="47" fillId="0" borderId="70" xfId="0" applyFont="1" applyBorder="1" applyAlignment="1">
      <alignment horizontal="center"/>
    </xf>
    <xf numFmtId="164" fontId="50" fillId="0" borderId="49" xfId="0" applyNumberFormat="1" applyFont="1" applyFill="1" applyBorder="1" applyAlignment="1">
      <alignment horizontal="center"/>
    </xf>
    <xf numFmtId="165" fontId="50" fillId="0" borderId="45" xfId="0" applyNumberFormat="1" applyFont="1" applyFill="1" applyBorder="1" applyAlignment="1">
      <alignment horizontal="center"/>
    </xf>
    <xf numFmtId="0" fontId="48" fillId="0" borderId="70" xfId="0" applyFont="1" applyBorder="1" applyAlignment="1">
      <alignment horizontal="center"/>
    </xf>
    <xf numFmtId="0" fontId="47" fillId="0" borderId="70" xfId="0" applyFont="1" applyFill="1" applyBorder="1" applyAlignment="1">
      <alignment horizontal="center"/>
    </xf>
    <xf numFmtId="165" fontId="49" fillId="0" borderId="45" xfId="0" applyNumberFormat="1" applyFont="1" applyFill="1" applyBorder="1" applyAlignment="1">
      <alignment horizontal="center"/>
    </xf>
    <xf numFmtId="0" fontId="47" fillId="0" borderId="36" xfId="0" applyFont="1" applyBorder="1" applyAlignment="1">
      <alignment horizontal="left"/>
    </xf>
    <xf numFmtId="0" fontId="47" fillId="0" borderId="77" xfId="0" applyFont="1" applyBorder="1" applyAlignment="1">
      <alignment horizontal="left"/>
    </xf>
    <xf numFmtId="0" fontId="47" fillId="0" borderId="77" xfId="0" applyFont="1" applyBorder="1" applyAlignment="1">
      <alignment horizontal="center"/>
    </xf>
    <xf numFmtId="164" fontId="50" fillId="0" borderId="77" xfId="0" applyNumberFormat="1" applyFont="1" applyFill="1" applyBorder="1" applyAlignment="1">
      <alignment horizontal="center"/>
    </xf>
    <xf numFmtId="0" fontId="51" fillId="0" borderId="36" xfId="0" applyFont="1" applyBorder="1" applyAlignment="1">
      <alignment horizontal="left"/>
    </xf>
    <xf numFmtId="0" fontId="47" fillId="0" borderId="4" xfId="0" applyFont="1" applyBorder="1" applyAlignment="1">
      <alignment horizontal="left"/>
    </xf>
    <xf numFmtId="0" fontId="47" fillId="0" borderId="4" xfId="0" applyFont="1" applyBorder="1" applyAlignment="1">
      <alignment horizontal="center"/>
    </xf>
    <xf numFmtId="164" fontId="49" fillId="0" borderId="2" xfId="0" applyNumberFormat="1" applyFont="1" applyFill="1" applyBorder="1" applyAlignment="1">
      <alignment horizontal="center"/>
    </xf>
    <xf numFmtId="0" fontId="48" fillId="0" borderId="36" xfId="0" applyFont="1" applyBorder="1" applyAlignment="1">
      <alignment horizontal="left"/>
    </xf>
    <xf numFmtId="0" fontId="51" fillId="0" borderId="77" xfId="0" applyFont="1" applyBorder="1" applyAlignment="1">
      <alignment horizontal="left"/>
    </xf>
    <xf numFmtId="0" fontId="51" fillId="0" borderId="77" xfId="0" applyFont="1" applyBorder="1" applyAlignment="1">
      <alignment horizontal="center"/>
    </xf>
    <xf numFmtId="0" fontId="51" fillId="0" borderId="70" xfId="0" applyFont="1" applyFill="1" applyBorder="1" applyAlignment="1">
      <alignment horizontal="center"/>
    </xf>
    <xf numFmtId="0" fontId="48" fillId="0" borderId="37" xfId="0" applyFont="1" applyBorder="1" applyAlignment="1">
      <alignment horizontal="left"/>
    </xf>
    <xf numFmtId="0" fontId="48" fillId="0" borderId="6" xfId="0" applyFont="1" applyBorder="1" applyAlignment="1">
      <alignment horizontal="left"/>
    </xf>
    <xf numFmtId="0" fontId="48" fillId="0" borderId="6" xfId="0" applyFont="1" applyBorder="1" applyAlignment="1">
      <alignment horizontal="center"/>
    </xf>
    <xf numFmtId="0" fontId="51" fillId="0" borderId="6" xfId="0" applyFont="1" applyBorder="1" applyAlignment="1">
      <alignment horizontal="left"/>
    </xf>
    <xf numFmtId="0" fontId="51" fillId="0" borderId="6" xfId="0" applyFont="1" applyBorder="1" applyAlignment="1">
      <alignment horizontal="center"/>
    </xf>
    <xf numFmtId="164" fontId="50" fillId="0" borderId="50" xfId="0" applyNumberFormat="1" applyFont="1" applyFill="1" applyBorder="1" applyAlignment="1">
      <alignment horizontal="center"/>
    </xf>
    <xf numFmtId="165" fontId="50" fillId="0" borderId="43" xfId="0" applyNumberFormat="1" applyFont="1" applyFill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70" xfId="0" applyFont="1" applyBorder="1" applyAlignment="1">
      <alignment horizontal="center"/>
    </xf>
    <xf numFmtId="164" fontId="49" fillId="0" borderId="1" xfId="0" applyNumberFormat="1" applyFont="1" applyFill="1" applyBorder="1" applyAlignment="1">
      <alignment horizontal="center"/>
    </xf>
    <xf numFmtId="165" fontId="49" fillId="0" borderId="11" xfId="0" applyNumberFormat="1" applyFont="1" applyFill="1" applyBorder="1" applyAlignment="1">
      <alignment horizontal="center"/>
    </xf>
    <xf numFmtId="0" fontId="51" fillId="0" borderId="4" xfId="0" applyFont="1" applyBorder="1" applyAlignment="1">
      <alignment horizontal="left"/>
    </xf>
    <xf numFmtId="164" fontId="49" fillId="0" borderId="49" xfId="0" applyNumberFormat="1" applyFont="1" applyFill="1" applyBorder="1" applyAlignment="1">
      <alignment horizontal="center"/>
    </xf>
    <xf numFmtId="165" fontId="47" fillId="0" borderId="45" xfId="0" applyNumberFormat="1" applyFont="1" applyFill="1" applyBorder="1" applyAlignment="1">
      <alignment horizontal="center"/>
    </xf>
    <xf numFmtId="165" fontId="50" fillId="0" borderId="11" xfId="0" applyNumberFormat="1" applyFont="1" applyFill="1" applyBorder="1" applyAlignment="1">
      <alignment horizontal="center"/>
    </xf>
    <xf numFmtId="0" fontId="51" fillId="0" borderId="11" xfId="0" applyFont="1" applyBorder="1" applyAlignment="1">
      <alignment horizontal="center"/>
    </xf>
    <xf numFmtId="164" fontId="49" fillId="0" borderId="0" xfId="0" applyNumberFormat="1" applyFont="1" applyFill="1" applyBorder="1" applyAlignment="1">
      <alignment horizontal="center"/>
    </xf>
    <xf numFmtId="0" fontId="51" fillId="0" borderId="88" xfId="0" applyFont="1" applyBorder="1" applyAlignment="1">
      <alignment horizontal="center"/>
    </xf>
    <xf numFmtId="0" fontId="47" fillId="0" borderId="70" xfId="0" applyFont="1" applyBorder="1" applyAlignment="1">
      <alignment horizontal="left"/>
    </xf>
    <xf numFmtId="0" fontId="51" fillId="0" borderId="34" xfId="0" applyFont="1" applyBorder="1" applyAlignment="1">
      <alignment horizontal="left"/>
    </xf>
    <xf numFmtId="0" fontId="48" fillId="0" borderId="69" xfId="0" applyFont="1" applyBorder="1" applyAlignment="1">
      <alignment horizontal="left"/>
    </xf>
    <xf numFmtId="0" fontId="51" fillId="0" borderId="69" xfId="0" applyFont="1" applyBorder="1" applyAlignment="1">
      <alignment horizontal="center"/>
    </xf>
    <xf numFmtId="165" fontId="50" fillId="0" borderId="69" xfId="0" applyNumberFormat="1" applyFont="1" applyFill="1" applyBorder="1" applyAlignment="1">
      <alignment horizontal="center"/>
    </xf>
    <xf numFmtId="0" fontId="47" fillId="0" borderId="35" xfId="0" applyFont="1" applyBorder="1" applyAlignment="1">
      <alignment horizontal="left"/>
    </xf>
    <xf numFmtId="0" fontId="51" fillId="0" borderId="42" xfId="0" applyFont="1" applyBorder="1" applyAlignment="1">
      <alignment horizontal="center"/>
    </xf>
    <xf numFmtId="0" fontId="48" fillId="0" borderId="11" xfId="0" applyFont="1" applyBorder="1" applyAlignment="1">
      <alignment horizontal="left"/>
    </xf>
    <xf numFmtId="164" fontId="50" fillId="0" borderId="2" xfId="0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left"/>
    </xf>
    <xf numFmtId="0" fontId="51" fillId="0" borderId="2" xfId="0" applyFont="1" applyBorder="1" applyAlignment="1">
      <alignment horizontal="center"/>
    </xf>
    <xf numFmtId="0" fontId="51" fillId="0" borderId="37" xfId="0" applyFont="1" applyBorder="1" applyAlignment="1">
      <alignment horizontal="left"/>
    </xf>
    <xf numFmtId="0" fontId="51" fillId="0" borderId="5" xfId="0" applyFont="1" applyBorder="1" applyAlignment="1">
      <alignment horizontal="left"/>
    </xf>
    <xf numFmtId="0" fontId="51" fillId="0" borderId="5" xfId="0" applyFont="1" applyBorder="1" applyAlignment="1">
      <alignment horizontal="center"/>
    </xf>
    <xf numFmtId="164" fontId="50" fillId="0" borderId="5" xfId="0" applyNumberFormat="1" applyFont="1" applyFill="1" applyBorder="1" applyAlignment="1">
      <alignment horizontal="center"/>
    </xf>
    <xf numFmtId="0" fontId="47" fillId="0" borderId="35" xfId="0" applyFont="1" applyBorder="1"/>
    <xf numFmtId="0" fontId="47" fillId="0" borderId="42" xfId="0" applyFont="1" applyBorder="1" applyAlignment="1">
      <alignment horizontal="left"/>
    </xf>
    <xf numFmtId="0" fontId="47" fillId="0" borderId="20" xfId="0" applyFont="1" applyBorder="1" applyAlignment="1">
      <alignment horizontal="center"/>
    </xf>
    <xf numFmtId="0" fontId="47" fillId="0" borderId="42" xfId="0" applyFont="1" applyBorder="1"/>
    <xf numFmtId="0" fontId="47" fillId="0" borderId="33" xfId="0" applyFont="1" applyFill="1" applyBorder="1"/>
    <xf numFmtId="0" fontId="47" fillId="0" borderId="36" xfId="0" applyFont="1" applyBorder="1"/>
    <xf numFmtId="0" fontId="47" fillId="0" borderId="2" xfId="0" applyFont="1" applyBorder="1"/>
    <xf numFmtId="0" fontId="47" fillId="0" borderId="70" xfId="0" applyFont="1" applyBorder="1"/>
    <xf numFmtId="0" fontId="47" fillId="0" borderId="45" xfId="0" applyFont="1" applyBorder="1"/>
    <xf numFmtId="0" fontId="47" fillId="0" borderId="77" xfId="0" applyFont="1" applyBorder="1"/>
    <xf numFmtId="164" fontId="49" fillId="0" borderId="77" xfId="0" applyNumberFormat="1" applyFont="1" applyFill="1" applyBorder="1" applyAlignment="1">
      <alignment horizontal="center"/>
    </xf>
    <xf numFmtId="0" fontId="51" fillId="0" borderId="36" xfId="0" applyFont="1" applyBorder="1"/>
    <xf numFmtId="0" fontId="47" fillId="0" borderId="58" xfId="0" applyFont="1" applyBorder="1" applyAlignment="1">
      <alignment horizontal="center"/>
    </xf>
    <xf numFmtId="164" fontId="49" fillId="0" borderId="4" xfId="0" applyNumberFormat="1" applyFont="1" applyFill="1" applyBorder="1" applyAlignment="1">
      <alignment horizontal="center"/>
    </xf>
    <xf numFmtId="165" fontId="47" fillId="0" borderId="45" xfId="0" applyNumberFormat="1" applyFont="1" applyBorder="1" applyAlignment="1">
      <alignment horizontal="center"/>
    </xf>
    <xf numFmtId="0" fontId="51" fillId="0" borderId="45" xfId="0" applyFont="1" applyFill="1" applyBorder="1"/>
    <xf numFmtId="0" fontId="47" fillId="0" borderId="11" xfId="0" applyFont="1" applyBorder="1" applyAlignment="1">
      <alignment horizontal="center"/>
    </xf>
    <xf numFmtId="164" fontId="49" fillId="0" borderId="70" xfId="0" applyNumberFormat="1" applyFont="1" applyFill="1" applyBorder="1" applyAlignment="1">
      <alignment horizontal="center"/>
    </xf>
    <xf numFmtId="0" fontId="51" fillId="0" borderId="45" xfId="0" applyFont="1" applyBorder="1"/>
    <xf numFmtId="0" fontId="47" fillId="0" borderId="11" xfId="0" applyFont="1" applyBorder="1"/>
    <xf numFmtId="0" fontId="47" fillId="0" borderId="4" xfId="0" applyFont="1" applyBorder="1"/>
    <xf numFmtId="0" fontId="51" fillId="0" borderId="37" xfId="0" applyFont="1" applyBorder="1"/>
    <xf numFmtId="0" fontId="47" fillId="0" borderId="69" xfId="0" applyFont="1" applyBorder="1"/>
    <xf numFmtId="0" fontId="47" fillId="0" borderId="6" xfId="0" applyFont="1" applyBorder="1" applyAlignment="1">
      <alignment horizontal="left"/>
    </xf>
    <xf numFmtId="0" fontId="51" fillId="0" borderId="46" xfId="0" applyFont="1" applyBorder="1" applyAlignment="1">
      <alignment horizontal="center"/>
    </xf>
    <xf numFmtId="0" fontId="51" fillId="0" borderId="6" xfId="0" applyFont="1" applyBorder="1"/>
    <xf numFmtId="0" fontId="51" fillId="0" borderId="43" xfId="0" applyFont="1" applyBorder="1"/>
    <xf numFmtId="0" fontId="47" fillId="0" borderId="10" xfId="0" applyFont="1" applyBorder="1" applyAlignment="1">
      <alignment horizontal="left"/>
    </xf>
    <xf numFmtId="0" fontId="47" fillId="0" borderId="55" xfId="0" applyFont="1" applyBorder="1" applyAlignment="1">
      <alignment horizontal="center"/>
    </xf>
    <xf numFmtId="164" fontId="50" fillId="0" borderId="10" xfId="0" applyNumberFormat="1" applyFont="1" applyFill="1" applyBorder="1" applyAlignment="1">
      <alignment horizontal="center"/>
    </xf>
    <xf numFmtId="0" fontId="48" fillId="0" borderId="53" xfId="0" applyFont="1" applyBorder="1"/>
    <xf numFmtId="0" fontId="48" fillId="0" borderId="73" xfId="0" applyFont="1" applyBorder="1"/>
    <xf numFmtId="1" fontId="48" fillId="0" borderId="73" xfId="0" applyNumberFormat="1" applyFont="1" applyBorder="1" applyAlignment="1">
      <alignment horizontal="center"/>
    </xf>
    <xf numFmtId="165" fontId="48" fillId="0" borderId="73" xfId="0" applyNumberFormat="1" applyFont="1" applyBorder="1" applyAlignment="1">
      <alignment horizontal="center"/>
    </xf>
    <xf numFmtId="164" fontId="44" fillId="0" borderId="12" xfId="0" applyNumberFormat="1" applyFont="1" applyFill="1" applyBorder="1" applyAlignment="1">
      <alignment horizontal="center"/>
    </xf>
    <xf numFmtId="164" fontId="44" fillId="0" borderId="9" xfId="0" applyNumberFormat="1" applyFont="1" applyFill="1" applyBorder="1" applyAlignment="1">
      <alignment horizontal="center"/>
    </xf>
    <xf numFmtId="164" fontId="44" fillId="0" borderId="20" xfId="0" applyNumberFormat="1" applyFont="1" applyFill="1" applyBorder="1" applyAlignment="1">
      <alignment horizontal="center"/>
    </xf>
    <xf numFmtId="164" fontId="44" fillId="0" borderId="9" xfId="0" applyNumberFormat="1" applyFont="1" applyBorder="1" applyAlignment="1">
      <alignment horizontal="center"/>
    </xf>
    <xf numFmtId="164" fontId="40" fillId="0" borderId="12" xfId="0" applyNumberFormat="1" applyFont="1" applyFill="1" applyBorder="1" applyAlignment="1">
      <alignment horizontal="center"/>
    </xf>
    <xf numFmtId="164" fontId="40" fillId="0" borderId="9" xfId="0" applyNumberFormat="1" applyFont="1" applyFill="1" applyBorder="1" applyAlignment="1">
      <alignment horizontal="center"/>
    </xf>
    <xf numFmtId="164" fontId="40" fillId="0" borderId="13" xfId="0" applyNumberFormat="1" applyFont="1" applyFill="1" applyBorder="1" applyAlignment="1">
      <alignment horizontal="center"/>
    </xf>
    <xf numFmtId="164" fontId="44" fillId="0" borderId="12" xfId="0" applyNumberFormat="1" applyFont="1" applyBorder="1" applyAlignment="1">
      <alignment horizontal="center"/>
    </xf>
    <xf numFmtId="164" fontId="44" fillId="0" borderId="13" xfId="0" applyNumberFormat="1" applyFont="1" applyBorder="1" applyAlignment="1">
      <alignment horizontal="center"/>
    </xf>
    <xf numFmtId="164" fontId="44" fillId="0" borderId="16" xfId="0" applyNumberFormat="1" applyFont="1" applyFill="1" applyBorder="1" applyAlignment="1">
      <alignment horizontal="center"/>
    </xf>
    <xf numFmtId="164" fontId="44" fillId="0" borderId="4" xfId="0" applyNumberFormat="1" applyFont="1" applyBorder="1" applyAlignment="1">
      <alignment horizontal="center"/>
    </xf>
    <xf numFmtId="164" fontId="44" fillId="0" borderId="58" xfId="0" applyNumberFormat="1" applyFont="1" applyFill="1" applyBorder="1" applyAlignment="1">
      <alignment horizontal="center"/>
    </xf>
    <xf numFmtId="164" fontId="40" fillId="0" borderId="16" xfId="0" applyNumberFormat="1" applyFont="1" applyFill="1" applyBorder="1" applyAlignment="1">
      <alignment horizontal="center" vertical="center"/>
    </xf>
    <xf numFmtId="164" fontId="40" fillId="0" borderId="4" xfId="0" applyNumberFormat="1" applyFont="1" applyBorder="1" applyAlignment="1">
      <alignment horizontal="center" vertical="center"/>
    </xf>
    <xf numFmtId="164" fontId="40" fillId="0" borderId="58" xfId="0" applyNumberFormat="1" applyFont="1" applyFill="1" applyBorder="1" applyAlignment="1">
      <alignment horizontal="center" vertical="center"/>
    </xf>
    <xf numFmtId="164" fontId="44" fillId="0" borderId="2" xfId="0" applyNumberFormat="1" applyFont="1" applyBorder="1" applyAlignment="1" applyProtection="1">
      <alignment horizontal="center"/>
      <protection locked="0"/>
    </xf>
    <xf numFmtId="164" fontId="44" fillId="0" borderId="17" xfId="0" applyNumberFormat="1" applyFont="1" applyFill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164" fontId="44" fillId="0" borderId="17" xfId="0" applyNumberFormat="1" applyFont="1" applyBorder="1" applyAlignment="1">
      <alignment horizontal="center"/>
    </xf>
    <xf numFmtId="164" fontId="44" fillId="0" borderId="2" xfId="0" applyNumberFormat="1" applyFont="1" applyBorder="1" applyAlignment="1">
      <alignment horizontal="center"/>
    </xf>
    <xf numFmtId="164" fontId="40" fillId="2" borderId="4" xfId="0" applyNumberFormat="1" applyFont="1" applyFill="1" applyBorder="1" applyAlignment="1">
      <alignment horizontal="center"/>
    </xf>
    <xf numFmtId="164" fontId="44" fillId="0" borderId="15" xfId="0" applyNumberFormat="1" applyFont="1" applyBorder="1" applyAlignment="1">
      <alignment horizontal="center"/>
    </xf>
    <xf numFmtId="164" fontId="40" fillId="0" borderId="16" xfId="0" applyNumberFormat="1" applyFont="1" applyFill="1" applyBorder="1" applyAlignment="1">
      <alignment horizontal="center"/>
    </xf>
    <xf numFmtId="164" fontId="40" fillId="0" borderId="58" xfId="0" applyNumberFormat="1" applyFont="1" applyFill="1" applyBorder="1" applyAlignment="1">
      <alignment horizontal="center"/>
    </xf>
    <xf numFmtId="164" fontId="44" fillId="0" borderId="76" xfId="0" applyNumberFormat="1" applyFont="1" applyFill="1" applyBorder="1" applyAlignment="1">
      <alignment horizontal="center"/>
    </xf>
    <xf numFmtId="164" fontId="44" fillId="0" borderId="77" xfId="0" applyNumberFormat="1" applyFont="1" applyBorder="1" applyAlignment="1">
      <alignment horizontal="center"/>
    </xf>
    <xf numFmtId="164" fontId="44" fillId="0" borderId="78" xfId="0" applyNumberFormat="1" applyFont="1" applyFill="1" applyBorder="1" applyAlignment="1">
      <alignment horizontal="center"/>
    </xf>
    <xf numFmtId="164" fontId="44" fillId="0" borderId="79" xfId="0" applyNumberFormat="1" applyFont="1" applyFill="1" applyBorder="1" applyAlignment="1">
      <alignment horizontal="center"/>
    </xf>
    <xf numFmtId="164" fontId="40" fillId="0" borderId="76" xfId="0" applyNumberFormat="1" applyFont="1" applyFill="1" applyBorder="1" applyAlignment="1">
      <alignment horizontal="center"/>
    </xf>
    <xf numFmtId="164" fontId="36" fillId="4" borderId="4" xfId="0" applyNumberFormat="1" applyFont="1" applyFill="1" applyBorder="1" applyAlignment="1" applyProtection="1">
      <alignment horizontal="center"/>
      <protection locked="0"/>
    </xf>
    <xf numFmtId="164" fontId="40" fillId="0" borderId="79" xfId="0" applyNumberFormat="1" applyFont="1" applyFill="1" applyBorder="1" applyAlignment="1">
      <alignment horizontal="center"/>
    </xf>
    <xf numFmtId="164" fontId="40" fillId="0" borderId="77" xfId="0" applyNumberFormat="1" applyFont="1" applyBorder="1" applyAlignment="1">
      <alignment horizontal="center" vertical="center"/>
    </xf>
    <xf numFmtId="164" fontId="44" fillId="0" borderId="76" xfId="0" applyNumberFormat="1" applyFont="1" applyBorder="1" applyAlignment="1">
      <alignment horizontal="center"/>
    </xf>
    <xf numFmtId="164" fontId="44" fillId="0" borderId="79" xfId="0" applyNumberFormat="1" applyFont="1" applyBorder="1" applyAlignment="1">
      <alignment horizontal="center"/>
    </xf>
    <xf numFmtId="164" fontId="44" fillId="0" borderId="77" xfId="0" applyNumberFormat="1" applyFont="1" applyBorder="1" applyAlignment="1" applyProtection="1">
      <alignment horizontal="center"/>
      <protection locked="0"/>
    </xf>
    <xf numFmtId="164" fontId="44" fillId="0" borderId="78" xfId="0" applyNumberFormat="1" applyFont="1" applyBorder="1" applyAlignment="1">
      <alignment horizontal="center"/>
    </xf>
    <xf numFmtId="164" fontId="40" fillId="0" borderId="20" xfId="0" applyNumberFormat="1" applyFont="1" applyFill="1" applyBorder="1" applyAlignment="1">
      <alignment horizontal="center"/>
    </xf>
    <xf numFmtId="164" fontId="36" fillId="4" borderId="84" xfId="0" applyNumberFormat="1" applyFont="1" applyFill="1" applyBorder="1" applyAlignment="1" applyProtection="1">
      <alignment horizontal="center"/>
      <protection locked="0"/>
    </xf>
    <xf numFmtId="164" fontId="44" fillId="0" borderId="4" xfId="0" applyNumberFormat="1" applyFont="1" applyBorder="1" applyAlignment="1" applyProtection="1">
      <alignment horizontal="center"/>
      <protection locked="0"/>
    </xf>
    <xf numFmtId="164" fontId="36" fillId="4" borderId="76" xfId="0" applyNumberFormat="1" applyFont="1" applyFill="1" applyBorder="1" applyAlignment="1" applyProtection="1">
      <alignment horizontal="center"/>
      <protection locked="0"/>
    </xf>
    <xf numFmtId="164" fontId="36" fillId="4" borderId="77" xfId="0" applyNumberFormat="1" applyFont="1" applyFill="1" applyBorder="1" applyAlignment="1" applyProtection="1">
      <alignment horizontal="center"/>
      <protection locked="0"/>
    </xf>
    <xf numFmtId="164" fontId="36" fillId="4" borderId="79" xfId="0" applyNumberFormat="1" applyFont="1" applyFill="1" applyBorder="1" applyAlignment="1" applyProtection="1">
      <alignment horizontal="center"/>
      <protection locked="0"/>
    </xf>
    <xf numFmtId="164" fontId="44" fillId="0" borderId="88" xfId="0" applyNumberFormat="1" applyFont="1" applyBorder="1" applyAlignment="1">
      <alignment horizontal="center"/>
    </xf>
    <xf numFmtId="164" fontId="52" fillId="4" borderId="87" xfId="0" applyNumberFormat="1" applyFont="1" applyFill="1" applyBorder="1" applyAlignment="1" applyProtection="1">
      <alignment horizontal="center"/>
      <protection locked="0"/>
    </xf>
    <xf numFmtId="164" fontId="52" fillId="4" borderId="88" xfId="0" applyNumberFormat="1" applyFont="1" applyFill="1" applyBorder="1" applyAlignment="1" applyProtection="1">
      <alignment horizontal="center"/>
      <protection locked="0"/>
    </xf>
    <xf numFmtId="164" fontId="52" fillId="4" borderId="89" xfId="0" applyNumberFormat="1" applyFont="1" applyFill="1" applyBorder="1" applyAlignment="1" applyProtection="1">
      <alignment horizontal="center"/>
      <protection locked="0"/>
    </xf>
    <xf numFmtId="164" fontId="40" fillId="0" borderId="4" xfId="0" applyNumberFormat="1" applyFont="1" applyBorder="1" applyAlignment="1">
      <alignment horizontal="center"/>
    </xf>
    <xf numFmtId="164" fontId="40" fillId="0" borderId="17" xfId="0" applyNumberFormat="1" applyFont="1" applyBorder="1" applyAlignment="1">
      <alignment horizontal="center"/>
    </xf>
    <xf numFmtId="164" fontId="44" fillId="2" borderId="16" xfId="0" applyNumberFormat="1" applyFont="1" applyFill="1" applyBorder="1" applyAlignment="1" applyProtection="1">
      <alignment horizontal="center"/>
      <protection locked="0"/>
    </xf>
    <xf numFmtId="164" fontId="44" fillId="0" borderId="58" xfId="0" applyNumberFormat="1" applyFont="1" applyBorder="1" applyAlignment="1">
      <alignment horizontal="center"/>
    </xf>
    <xf numFmtId="164" fontId="40" fillId="0" borderId="4" xfId="0" applyNumberFormat="1" applyFont="1" applyFill="1" applyBorder="1" applyAlignment="1">
      <alignment horizontal="center"/>
    </xf>
    <xf numFmtId="164" fontId="40" fillId="0" borderId="77" xfId="0" applyNumberFormat="1" applyFont="1" applyBorder="1" applyAlignment="1">
      <alignment horizontal="center"/>
    </xf>
    <xf numFmtId="164" fontId="44" fillId="0" borderId="34" xfId="0" applyNumberFormat="1" applyFont="1" applyBorder="1" applyAlignment="1">
      <alignment horizontal="center"/>
    </xf>
    <xf numFmtId="164" fontId="44" fillId="0" borderId="6" xfId="0" applyNumberFormat="1" applyFont="1" applyBorder="1" applyAlignment="1" applyProtection="1">
      <alignment horizontal="center"/>
      <protection locked="0"/>
    </xf>
    <xf numFmtId="164" fontId="44" fillId="0" borderId="69" xfId="0" applyNumberFormat="1" applyFont="1" applyBorder="1" applyAlignment="1">
      <alignment horizontal="center"/>
    </xf>
    <xf numFmtId="164" fontId="44" fillId="0" borderId="34" xfId="0" applyNumberFormat="1" applyFont="1" applyFill="1" applyBorder="1" applyAlignment="1">
      <alignment horizontal="center"/>
    </xf>
    <xf numFmtId="164" fontId="44" fillId="0" borderId="6" xfId="0" applyNumberFormat="1" applyFont="1" applyBorder="1" applyAlignment="1">
      <alignment horizontal="center"/>
    </xf>
    <xf numFmtId="164" fontId="44" fillId="0" borderId="69" xfId="0" applyNumberFormat="1" applyFont="1" applyFill="1" applyBorder="1" applyAlignment="1">
      <alignment horizontal="center"/>
    </xf>
    <xf numFmtId="164" fontId="44" fillId="0" borderId="43" xfId="0" applyNumberFormat="1" applyFont="1" applyBorder="1" applyAlignment="1">
      <alignment horizontal="center"/>
    </xf>
    <xf numFmtId="164" fontId="44" fillId="0" borderId="18" xfId="0" applyNumberFormat="1" applyFont="1" applyFill="1" applyBorder="1" applyAlignment="1">
      <alignment horizontal="center"/>
    </xf>
    <xf numFmtId="164" fontId="44" fillId="0" borderId="5" xfId="0" applyNumberFormat="1" applyFont="1" applyBorder="1" applyAlignment="1">
      <alignment horizontal="center"/>
    </xf>
    <xf numFmtId="164" fontId="44" fillId="0" borderId="46" xfId="0" applyNumberFormat="1" applyFont="1" applyFill="1" applyBorder="1" applyAlignment="1">
      <alignment horizontal="center"/>
    </xf>
    <xf numFmtId="164" fontId="44" fillId="0" borderId="18" xfId="0" applyNumberFormat="1" applyFont="1" applyBorder="1" applyAlignment="1">
      <alignment horizontal="center"/>
    </xf>
    <xf numFmtId="164" fontId="44" fillId="0" borderId="19" xfId="0" applyNumberFormat="1" applyFont="1" applyBorder="1" applyAlignment="1">
      <alignment horizontal="center"/>
    </xf>
    <xf numFmtId="164" fontId="44" fillId="0" borderId="19" xfId="0" applyNumberFormat="1" applyFont="1" applyFill="1" applyBorder="1" applyAlignment="1">
      <alignment horizontal="center"/>
    </xf>
    <xf numFmtId="164" fontId="44" fillId="0" borderId="13" xfId="0" applyNumberFormat="1" applyFont="1" applyFill="1" applyBorder="1" applyAlignment="1">
      <alignment horizontal="center"/>
    </xf>
    <xf numFmtId="164" fontId="44" fillId="0" borderId="14" xfId="0" applyNumberFormat="1" applyFont="1" applyBorder="1" applyAlignment="1">
      <alignment horizontal="center"/>
    </xf>
    <xf numFmtId="164" fontId="44" fillId="0" borderId="9" xfId="0" applyNumberFormat="1" applyFont="1" applyBorder="1" applyAlignment="1" applyProtection="1">
      <alignment horizontal="center"/>
      <protection locked="0"/>
    </xf>
    <xf numFmtId="164" fontId="44" fillId="0" borderId="14" xfId="0" applyNumberFormat="1" applyFont="1" applyFill="1" applyBorder="1" applyAlignment="1">
      <alignment horizontal="center"/>
    </xf>
    <xf numFmtId="164" fontId="44" fillId="0" borderId="15" xfId="0" applyNumberFormat="1" applyFont="1" applyFill="1" applyBorder="1" applyAlignment="1">
      <alignment horizontal="center"/>
    </xf>
    <xf numFmtId="164" fontId="40" fillId="0" borderId="2" xfId="0" applyNumberFormat="1" applyFont="1" applyBorder="1" applyAlignment="1">
      <alignment horizontal="center"/>
    </xf>
    <xf numFmtId="164" fontId="40" fillId="0" borderId="79" xfId="0" applyNumberFormat="1" applyFont="1" applyBorder="1" applyAlignment="1">
      <alignment horizontal="center"/>
    </xf>
    <xf numFmtId="164" fontId="44" fillId="2" borderId="76" xfId="0" applyNumberFormat="1" applyFont="1" applyFill="1" applyBorder="1" applyAlignment="1" applyProtection="1">
      <alignment horizontal="center"/>
      <protection locked="0"/>
    </xf>
    <xf numFmtId="164" fontId="40" fillId="0" borderId="83" xfId="0" applyNumberFormat="1" applyFont="1" applyFill="1" applyBorder="1" applyAlignment="1">
      <alignment horizontal="center"/>
    </xf>
    <xf numFmtId="164" fontId="40" fillId="0" borderId="84" xfId="0" applyNumberFormat="1" applyFont="1" applyBorder="1" applyAlignment="1">
      <alignment horizontal="center"/>
    </xf>
    <xf numFmtId="164" fontId="40" fillId="0" borderId="85" xfId="0" applyNumberFormat="1" applyFont="1" applyFill="1" applyBorder="1" applyAlignment="1">
      <alignment horizontal="center"/>
    </xf>
    <xf numFmtId="164" fontId="44" fillId="0" borderId="83" xfId="0" applyNumberFormat="1" applyFont="1" applyFill="1" applyBorder="1" applyAlignment="1">
      <alignment horizontal="center"/>
    </xf>
    <xf numFmtId="164" fontId="44" fillId="0" borderId="84" xfId="0" applyNumberFormat="1" applyFont="1" applyBorder="1" applyAlignment="1">
      <alignment horizontal="center"/>
    </xf>
    <xf numFmtId="164" fontId="44" fillId="0" borderId="92" xfId="0" applyNumberFormat="1" applyFont="1" applyFill="1" applyBorder="1" applyAlignment="1">
      <alignment horizontal="center"/>
    </xf>
    <xf numFmtId="164" fontId="44" fillId="0" borderId="4" xfId="0" applyNumberFormat="1" applyFont="1" applyFill="1" applyBorder="1" applyAlignment="1">
      <alignment horizontal="center"/>
    </xf>
    <xf numFmtId="164" fontId="44" fillId="2" borderId="83" xfId="0" applyNumberFormat="1" applyFont="1" applyFill="1" applyBorder="1" applyAlignment="1" applyProtection="1">
      <alignment horizontal="center"/>
      <protection locked="0"/>
    </xf>
    <xf numFmtId="164" fontId="44" fillId="0" borderId="84" xfId="0" applyNumberFormat="1" applyFont="1" applyBorder="1" applyAlignment="1" applyProtection="1">
      <alignment horizontal="center"/>
      <protection locked="0"/>
    </xf>
    <xf numFmtId="164" fontId="44" fillId="0" borderId="85" xfId="0" applyNumberFormat="1" applyFont="1" applyBorder="1" applyAlignment="1">
      <alignment horizontal="center"/>
    </xf>
    <xf numFmtId="164" fontId="44" fillId="0" borderId="87" xfId="0" applyNumberFormat="1" applyFont="1" applyFill="1" applyBorder="1" applyAlignment="1">
      <alignment horizontal="center"/>
    </xf>
    <xf numFmtId="164" fontId="44" fillId="0" borderId="88" xfId="0" applyNumberFormat="1" applyFont="1" applyFill="1" applyBorder="1" applyAlignment="1">
      <alignment horizontal="center"/>
    </xf>
    <xf numFmtId="164" fontId="44" fillId="0" borderId="93" xfId="0" applyNumberFormat="1" applyFont="1" applyFill="1" applyBorder="1" applyAlignment="1">
      <alignment horizontal="center"/>
    </xf>
    <xf numFmtId="164" fontId="44" fillId="2" borderId="87" xfId="0" applyNumberFormat="1" applyFont="1" applyFill="1" applyBorder="1" applyAlignment="1" applyProtection="1">
      <alignment horizontal="center"/>
      <protection locked="0"/>
    </xf>
    <xf numFmtId="164" fontId="44" fillId="0" borderId="88" xfId="0" applyNumberFormat="1" applyFont="1" applyBorder="1" applyAlignment="1" applyProtection="1">
      <alignment horizontal="center"/>
      <protection locked="0"/>
    </xf>
    <xf numFmtId="164" fontId="44" fillId="0" borderId="93" xfId="0" applyNumberFormat="1" applyFont="1" applyBorder="1" applyAlignment="1">
      <alignment horizontal="center"/>
    </xf>
    <xf numFmtId="164" fontId="44" fillId="0" borderId="89" xfId="0" applyNumberFormat="1" applyFont="1" applyFill="1" applyBorder="1" applyAlignment="1">
      <alignment horizontal="center"/>
    </xf>
    <xf numFmtId="164" fontId="44" fillId="0" borderId="84" xfId="0" applyNumberFormat="1" applyFont="1" applyFill="1" applyBorder="1" applyAlignment="1">
      <alignment horizontal="center"/>
    </xf>
    <xf numFmtId="164" fontId="44" fillId="0" borderId="85" xfId="0" applyNumberFormat="1" applyFont="1" applyFill="1" applyBorder="1" applyAlignment="1">
      <alignment horizontal="center"/>
    </xf>
    <xf numFmtId="164" fontId="44" fillId="0" borderId="92" xfId="0" applyNumberFormat="1" applyFont="1" applyBorder="1" applyAlignment="1">
      <alignment horizontal="center"/>
    </xf>
    <xf numFmtId="164" fontId="44" fillId="2" borderId="34" xfId="0" applyNumberFormat="1" applyFont="1" applyFill="1" applyBorder="1" applyAlignment="1" applyProtection="1">
      <alignment horizontal="center"/>
      <protection locked="0"/>
    </xf>
    <xf numFmtId="164" fontId="44" fillId="0" borderId="43" xfId="0" applyNumberFormat="1" applyFont="1" applyFill="1" applyBorder="1" applyAlignment="1">
      <alignment horizontal="center"/>
    </xf>
    <xf numFmtId="164" fontId="40" fillId="0" borderId="9" xfId="0" applyNumberFormat="1" applyFont="1" applyBorder="1" applyAlignment="1">
      <alignment horizontal="center"/>
    </xf>
    <xf numFmtId="164" fontId="44" fillId="0" borderId="26" xfId="0" applyNumberFormat="1" applyFont="1" applyFill="1" applyBorder="1" applyAlignment="1">
      <alignment horizontal="center"/>
    </xf>
    <xf numFmtId="164" fontId="40" fillId="0" borderId="17" xfId="0" applyNumberFormat="1" applyFont="1" applyFill="1" applyBorder="1" applyAlignment="1">
      <alignment horizontal="center"/>
    </xf>
    <xf numFmtId="164" fontId="44" fillId="0" borderId="7" xfId="0" applyNumberFormat="1" applyFont="1" applyFill="1" applyBorder="1" applyAlignment="1">
      <alignment horizontal="center"/>
    </xf>
    <xf numFmtId="164" fontId="44" fillId="0" borderId="3" xfId="0" applyNumberFormat="1" applyFont="1" applyFill="1" applyBorder="1" applyAlignment="1">
      <alignment horizontal="center"/>
    </xf>
    <xf numFmtId="164" fontId="44" fillId="0" borderId="39" xfId="0" applyNumberFormat="1" applyFont="1" applyFill="1" applyBorder="1" applyAlignment="1">
      <alignment horizontal="center"/>
    </xf>
    <xf numFmtId="164" fontId="44" fillId="0" borderId="81" xfId="0" applyNumberFormat="1" applyFont="1" applyFill="1" applyBorder="1" applyAlignment="1">
      <alignment horizontal="center"/>
    </xf>
    <xf numFmtId="164" fontId="40" fillId="0" borderId="14" xfId="0" applyNumberFormat="1" applyFont="1" applyFill="1" applyBorder="1" applyAlignment="1">
      <alignment horizontal="center"/>
    </xf>
    <xf numFmtId="164" fontId="40" fillId="0" borderId="15" xfId="0" applyNumberFormat="1" applyFont="1" applyFill="1" applyBorder="1" applyAlignment="1">
      <alignment horizontal="center"/>
    </xf>
    <xf numFmtId="164" fontId="44" fillId="0" borderId="44" xfId="0" applyNumberFormat="1" applyFont="1" applyFill="1" applyBorder="1" applyAlignment="1">
      <alignment horizontal="center"/>
    </xf>
    <xf numFmtId="164" fontId="44" fillId="0" borderId="70" xfId="0" applyNumberFormat="1" applyFont="1" applyBorder="1" applyAlignment="1">
      <alignment horizontal="center"/>
    </xf>
    <xf numFmtId="164" fontId="44" fillId="0" borderId="45" xfId="0" applyNumberFormat="1" applyFont="1" applyFill="1" applyBorder="1" applyAlignment="1">
      <alignment horizontal="center"/>
    </xf>
    <xf numFmtId="164" fontId="44" fillId="0" borderId="11" xfId="0" applyNumberFormat="1" applyFont="1" applyFill="1" applyBorder="1" applyAlignment="1">
      <alignment horizontal="center"/>
    </xf>
    <xf numFmtId="164" fontId="44" fillId="0" borderId="10" xfId="0" applyNumberFormat="1" applyFont="1" applyBorder="1" applyAlignment="1">
      <alignment horizontal="center"/>
    </xf>
    <xf numFmtId="164" fontId="44" fillId="0" borderId="22" xfId="0" applyNumberFormat="1" applyFont="1" applyFill="1" applyBorder="1" applyAlignment="1">
      <alignment horizontal="center"/>
    </xf>
    <xf numFmtId="0" fontId="40" fillId="0" borderId="26" xfId="0" applyFont="1" applyBorder="1"/>
    <xf numFmtId="0" fontId="40" fillId="0" borderId="9" xfId="0" applyFont="1" applyBorder="1"/>
    <xf numFmtId="0" fontId="40" fillId="0" borderId="20" xfId="0" applyFont="1" applyBorder="1"/>
    <xf numFmtId="0" fontId="44" fillId="0" borderId="12" xfId="0" applyFont="1" applyBorder="1"/>
    <xf numFmtId="0" fontId="44" fillId="0" borderId="9" xfId="0" applyFont="1" applyBorder="1"/>
    <xf numFmtId="0" fontId="44" fillId="0" borderId="13" xfId="0" applyFont="1" applyBorder="1"/>
    <xf numFmtId="164" fontId="44" fillId="2" borderId="26" xfId="0" applyNumberFormat="1" applyFont="1" applyFill="1" applyBorder="1" applyAlignment="1" applyProtection="1">
      <alignment horizontal="center"/>
      <protection locked="0"/>
    </xf>
    <xf numFmtId="164" fontId="44" fillId="0" borderId="20" xfId="0" applyNumberFormat="1" applyFont="1" applyBorder="1" applyAlignment="1">
      <alignment horizontal="center"/>
    </xf>
    <xf numFmtId="0" fontId="40" fillId="0" borderId="14" xfId="0" applyFont="1" applyBorder="1"/>
    <xf numFmtId="0" fontId="40" fillId="0" borderId="2" xfId="0" applyFont="1" applyBorder="1"/>
    <xf numFmtId="0" fontId="40" fillId="0" borderId="15" xfId="0" applyFont="1" applyBorder="1"/>
    <xf numFmtId="0" fontId="40" fillId="0" borderId="3" xfId="0" applyFont="1" applyBorder="1"/>
    <xf numFmtId="0" fontId="40" fillId="0" borderId="39" xfId="0" applyFont="1" applyBorder="1"/>
    <xf numFmtId="0" fontId="44" fillId="0" borderId="14" xfId="0" applyFont="1" applyBorder="1"/>
    <xf numFmtId="0" fontId="44" fillId="0" borderId="2" xfId="0" applyFont="1" applyBorder="1"/>
    <xf numFmtId="0" fontId="44" fillId="0" borderId="15" xfId="0" applyFont="1" applyBorder="1"/>
    <xf numFmtId="164" fontId="44" fillId="2" borderId="3" xfId="0" applyNumberFormat="1" applyFont="1" applyFill="1" applyBorder="1" applyAlignment="1" applyProtection="1">
      <alignment horizontal="center"/>
      <protection locked="0"/>
    </xf>
    <xf numFmtId="164" fontId="44" fillId="0" borderId="39" xfId="0" applyNumberFormat="1" applyFont="1" applyBorder="1" applyAlignment="1">
      <alignment horizontal="center"/>
    </xf>
    <xf numFmtId="164" fontId="44" fillId="2" borderId="14" xfId="0" applyNumberFormat="1" applyFont="1" applyFill="1" applyBorder="1" applyAlignment="1" applyProtection="1">
      <alignment horizontal="center"/>
      <protection locked="0"/>
    </xf>
    <xf numFmtId="0" fontId="40" fillId="0" borderId="76" xfId="0" applyFont="1" applyBorder="1"/>
    <xf numFmtId="0" fontId="40" fillId="0" borderId="77" xfId="0" applyFont="1" applyBorder="1"/>
    <xf numFmtId="0" fontId="40" fillId="0" borderId="79" xfId="0" applyFont="1" applyBorder="1"/>
    <xf numFmtId="0" fontId="44" fillId="0" borderId="76" xfId="0" applyFont="1" applyBorder="1"/>
    <xf numFmtId="0" fontId="44" fillId="0" borderId="77" xfId="0" applyFont="1" applyBorder="1"/>
    <xf numFmtId="0" fontId="44" fillId="0" borderId="79" xfId="0" applyFont="1" applyBorder="1"/>
    <xf numFmtId="0" fontId="44" fillId="0" borderId="16" xfId="0" applyFont="1" applyBorder="1"/>
    <xf numFmtId="0" fontId="44" fillId="0" borderId="4" xfId="0" applyFont="1" applyBorder="1"/>
    <xf numFmtId="0" fontId="44" fillId="0" borderId="17" xfId="0" applyFont="1" applyBorder="1"/>
    <xf numFmtId="0" fontId="44" fillId="0" borderId="7" xfId="0" applyFont="1" applyBorder="1"/>
    <xf numFmtId="0" fontId="44" fillId="0" borderId="58" xfId="0" applyFont="1" applyBorder="1"/>
    <xf numFmtId="0" fontId="44" fillId="0" borderId="91" xfId="0" applyFont="1" applyBorder="1"/>
    <xf numFmtId="0" fontId="44" fillId="0" borderId="88" xfId="0" applyFont="1" applyBorder="1"/>
    <xf numFmtId="0" fontId="44" fillId="0" borderId="93" xfId="0" applyFont="1" applyBorder="1"/>
    <xf numFmtId="164" fontId="44" fillId="2" borderId="81" xfId="0" applyNumberFormat="1" applyFont="1" applyFill="1" applyBorder="1" applyAlignment="1" applyProtection="1">
      <alignment horizontal="center"/>
      <protection locked="0"/>
    </xf>
    <xf numFmtId="164" fontId="40" fillId="0" borderId="4" xfId="0" applyNumberFormat="1" applyFont="1" applyFill="1" applyBorder="1" applyAlignment="1" applyProtection="1">
      <alignment horizontal="center"/>
      <protection locked="0"/>
    </xf>
    <xf numFmtId="164" fontId="44" fillId="0" borderId="59" xfId="0" applyNumberFormat="1" applyFont="1" applyFill="1" applyBorder="1" applyAlignment="1">
      <alignment horizontal="center"/>
    </xf>
    <xf numFmtId="164" fontId="40" fillId="2" borderId="14" xfId="0" applyNumberFormat="1" applyFont="1" applyFill="1" applyBorder="1" applyAlignment="1" applyProtection="1">
      <alignment horizontal="center"/>
      <protection locked="0"/>
    </xf>
    <xf numFmtId="164" fontId="40" fillId="0" borderId="2" xfId="0" applyNumberFormat="1" applyFont="1" applyBorder="1" applyAlignment="1" applyProtection="1">
      <alignment horizontal="center"/>
      <protection locked="0"/>
    </xf>
    <xf numFmtId="164" fontId="40" fillId="0" borderId="15" xfId="0" applyNumberFormat="1" applyFont="1" applyBorder="1" applyAlignment="1">
      <alignment horizontal="center"/>
    </xf>
    <xf numFmtId="164" fontId="44" fillId="2" borderId="44" xfId="0" applyNumberFormat="1" applyFont="1" applyFill="1" applyBorder="1" applyAlignment="1" applyProtection="1">
      <alignment horizontal="center"/>
      <protection locked="0"/>
    </xf>
    <xf numFmtId="164" fontId="44" fillId="0" borderId="70" xfId="0" applyNumberFormat="1" applyFont="1" applyBorder="1" applyAlignment="1" applyProtection="1">
      <alignment horizontal="center"/>
      <protection locked="0"/>
    </xf>
    <xf numFmtId="164" fontId="44" fillId="0" borderId="45" xfId="0" applyNumberFormat="1" applyFont="1" applyBorder="1" applyAlignment="1">
      <alignment horizontal="center"/>
    </xf>
    <xf numFmtId="0" fontId="44" fillId="0" borderId="81" xfId="0" applyFont="1" applyBorder="1"/>
    <xf numFmtId="0" fontId="44" fillId="0" borderId="78" xfId="0" applyFont="1" applyBorder="1"/>
    <xf numFmtId="164" fontId="44" fillId="0" borderId="89" xfId="0" applyNumberFormat="1" applyFont="1" applyBorder="1" applyAlignment="1">
      <alignment horizontal="center"/>
    </xf>
    <xf numFmtId="164" fontId="44" fillId="0" borderId="4" xfId="0" applyNumberFormat="1" applyFont="1" applyFill="1" applyBorder="1" applyAlignment="1" applyProtection="1">
      <alignment horizontal="center"/>
      <protection locked="0"/>
    </xf>
    <xf numFmtId="0" fontId="44" fillId="0" borderId="34" xfId="0" applyFont="1" applyBorder="1"/>
    <xf numFmtId="0" fontId="44" fillId="0" borderId="6" xfId="0" applyFont="1" applyBorder="1"/>
    <xf numFmtId="0" fontId="44" fillId="0" borderId="43" xfId="0" applyFont="1" applyBorder="1"/>
    <xf numFmtId="0" fontId="44" fillId="0" borderId="8" xfId="0" applyFont="1" applyBorder="1"/>
    <xf numFmtId="0" fontId="44" fillId="0" borderId="5" xfId="0" applyFont="1" applyBorder="1"/>
    <xf numFmtId="0" fontId="44" fillId="0" borderId="46" xfId="0" applyFont="1" applyBorder="1"/>
    <xf numFmtId="0" fontId="44" fillId="0" borderId="18" xfId="0" applyFont="1" applyBorder="1"/>
    <xf numFmtId="0" fontId="44" fillId="0" borderId="19" xfId="0" applyFont="1" applyBorder="1"/>
    <xf numFmtId="164" fontId="44" fillId="2" borderId="18" xfId="0" applyNumberFormat="1" applyFont="1" applyFill="1" applyBorder="1" applyAlignment="1" applyProtection="1">
      <alignment horizontal="center"/>
      <protection locked="0"/>
    </xf>
    <xf numFmtId="164" fontId="44" fillId="0" borderId="5" xfId="0" applyNumberFormat="1" applyFont="1" applyBorder="1" applyAlignment="1" applyProtection="1">
      <alignment horizontal="center"/>
      <protection locked="0"/>
    </xf>
    <xf numFmtId="164" fontId="44" fillId="0" borderId="7" xfId="0" applyNumberFormat="1" applyFont="1" applyBorder="1" applyAlignment="1">
      <alignment horizontal="center"/>
    </xf>
    <xf numFmtId="164" fontId="44" fillId="0" borderId="59" xfId="0" applyNumberFormat="1" applyFont="1" applyBorder="1" applyAlignment="1">
      <alignment horizontal="center"/>
    </xf>
    <xf numFmtId="164" fontId="44" fillId="0" borderId="11" xfId="0" applyNumberFormat="1" applyFont="1" applyBorder="1" applyAlignment="1">
      <alignment horizontal="center"/>
    </xf>
    <xf numFmtId="164" fontId="44" fillId="0" borderId="29" xfId="0" applyNumberFormat="1" applyFont="1" applyBorder="1" applyAlignment="1">
      <alignment horizontal="center"/>
    </xf>
    <xf numFmtId="164" fontId="44" fillId="0" borderId="55" xfId="0" applyNumberFormat="1" applyFont="1" applyBorder="1" applyAlignment="1">
      <alignment horizontal="center"/>
    </xf>
    <xf numFmtId="164" fontId="44" fillId="0" borderId="3" xfId="0" applyNumberFormat="1" applyFont="1" applyBorder="1" applyAlignment="1">
      <alignment horizontal="center"/>
    </xf>
    <xf numFmtId="164" fontId="44" fillId="0" borderId="91" xfId="0" applyNumberFormat="1" applyFont="1" applyBorder="1" applyAlignment="1">
      <alignment horizontal="center"/>
    </xf>
    <xf numFmtId="164" fontId="40" fillId="0" borderId="9" xfId="0" applyNumberFormat="1" applyFont="1" applyFill="1" applyBorder="1" applyAlignment="1" applyProtection="1">
      <alignment horizontal="center"/>
      <protection locked="0"/>
    </xf>
    <xf numFmtId="164" fontId="44" fillId="0" borderId="9" xfId="0" applyNumberFormat="1" applyFont="1" applyFill="1" applyBorder="1" applyAlignment="1" applyProtection="1">
      <alignment horizontal="center"/>
      <protection locked="0"/>
    </xf>
    <xf numFmtId="164" fontId="44" fillId="0" borderId="97" xfId="0" applyNumberFormat="1" applyFont="1" applyBorder="1" applyAlignment="1">
      <alignment horizontal="center"/>
    </xf>
    <xf numFmtId="49" fontId="31" fillId="0" borderId="73" xfId="0" applyNumberFormat="1" applyFont="1" applyBorder="1"/>
    <xf numFmtId="0" fontId="31" fillId="0" borderId="41" xfId="0" applyFont="1" applyBorder="1"/>
    <xf numFmtId="0" fontId="48" fillId="0" borderId="0" xfId="0" applyFont="1"/>
    <xf numFmtId="0" fontId="41" fillId="0" borderId="62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/>
    </xf>
    <xf numFmtId="0" fontId="41" fillId="0" borderId="75" xfId="0" applyFont="1" applyBorder="1" applyAlignment="1">
      <alignment horizontal="center" vertical="center"/>
    </xf>
    <xf numFmtId="0" fontId="41" fillId="0" borderId="90" xfId="0" applyFont="1" applyBorder="1" applyAlignment="1">
      <alignment horizontal="center" vertical="center"/>
    </xf>
    <xf numFmtId="0" fontId="41" fillId="0" borderId="82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/>
    </xf>
    <xf numFmtId="0" fontId="41" fillId="0" borderId="74" xfId="0" applyFont="1" applyBorder="1" applyAlignment="1">
      <alignment horizontal="center" wrapText="1"/>
    </xf>
    <xf numFmtId="0" fontId="41" fillId="0" borderId="82" xfId="0" applyFont="1" applyBorder="1" applyAlignment="1">
      <alignment horizontal="center" wrapText="1"/>
    </xf>
    <xf numFmtId="0" fontId="41" fillId="0" borderId="82" xfId="0" applyFont="1" applyBorder="1" applyAlignment="1">
      <alignment horizontal="center" vertical="center"/>
    </xf>
    <xf numFmtId="0" fontId="41" fillId="0" borderId="62" xfId="0" applyFont="1" applyFill="1" applyBorder="1" applyAlignment="1">
      <alignment horizontal="center"/>
    </xf>
    <xf numFmtId="0" fontId="41" fillId="0" borderId="63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/>
    </xf>
    <xf numFmtId="0" fontId="42" fillId="0" borderId="80" xfId="0" applyFont="1" applyFill="1" applyBorder="1" applyAlignment="1">
      <alignment horizontal="center"/>
    </xf>
    <xf numFmtId="0" fontId="41" fillId="0" borderId="66" xfId="0" applyFont="1" applyBorder="1" applyAlignment="1">
      <alignment horizontal="center" wrapText="1"/>
    </xf>
    <xf numFmtId="0" fontId="41" fillId="0" borderId="62" xfId="0" applyFont="1" applyBorder="1" applyAlignment="1">
      <alignment horizontal="center" wrapText="1"/>
    </xf>
    <xf numFmtId="0" fontId="41" fillId="0" borderId="63" xfId="0" applyFont="1" applyBorder="1" applyAlignment="1">
      <alignment horizontal="center" wrapText="1"/>
    </xf>
    <xf numFmtId="0" fontId="41" fillId="0" borderId="75" xfId="0" applyFont="1" applyBorder="1" applyAlignment="1">
      <alignment horizontal="center" wrapText="1"/>
    </xf>
    <xf numFmtId="0" fontId="42" fillId="0" borderId="90" xfId="0" applyFont="1" applyBorder="1" applyAlignment="1">
      <alignment horizontal="center" wrapText="1"/>
    </xf>
    <xf numFmtId="0" fontId="42" fillId="0" borderId="64" xfId="0" applyFont="1" applyBorder="1" applyAlignment="1">
      <alignment horizontal="center" wrapText="1"/>
    </xf>
    <xf numFmtId="0" fontId="41" fillId="0" borderId="63" xfId="0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22" fillId="0" borderId="82" xfId="0" applyFont="1" applyFill="1" applyBorder="1" applyAlignment="1">
      <alignment horizontal="center" vertical="center"/>
    </xf>
    <xf numFmtId="164" fontId="14" fillId="2" borderId="83" xfId="0" applyNumberFormat="1" applyFont="1" applyFill="1" applyBorder="1" applyAlignment="1" applyProtection="1">
      <alignment horizontal="center"/>
      <protection locked="0"/>
    </xf>
    <xf numFmtId="164" fontId="14" fillId="2" borderId="18" xfId="0" applyNumberFormat="1" applyFont="1" applyFill="1" applyBorder="1" applyAlignment="1" applyProtection="1">
      <alignment horizontal="center"/>
      <protection locked="0"/>
    </xf>
    <xf numFmtId="164" fontId="14" fillId="2" borderId="16" xfId="0" applyNumberFormat="1" applyFont="1" applyFill="1" applyBorder="1" applyAlignment="1">
      <alignment horizontal="center"/>
    </xf>
    <xf numFmtId="164" fontId="40" fillId="0" borderId="98" xfId="0" applyNumberFormat="1" applyFont="1" applyFill="1" applyBorder="1" applyAlignment="1">
      <alignment horizontal="center" vertical="center"/>
    </xf>
    <xf numFmtId="164" fontId="40" fillId="0" borderId="33" xfId="0" applyNumberFormat="1" applyFont="1" applyFill="1" applyBorder="1" applyAlignment="1">
      <alignment horizontal="center" vertical="center"/>
    </xf>
    <xf numFmtId="164" fontId="16" fillId="0" borderId="47" xfId="0" applyNumberFormat="1" applyFont="1" applyBorder="1" applyAlignment="1">
      <alignment horizontal="center"/>
    </xf>
    <xf numFmtId="164" fontId="40" fillId="0" borderId="3" xfId="0" applyNumberFormat="1" applyFont="1" applyFill="1" applyBorder="1" applyAlignment="1">
      <alignment horizontal="center" vertical="center"/>
    </xf>
    <xf numFmtId="164" fontId="55" fillId="0" borderId="2" xfId="0" applyNumberFormat="1" applyFont="1" applyBorder="1" applyAlignment="1">
      <alignment horizontal="center" vertical="center"/>
    </xf>
    <xf numFmtId="164" fontId="40" fillId="0" borderId="15" xfId="0" applyNumberFormat="1" applyFont="1" applyFill="1" applyBorder="1" applyAlignment="1">
      <alignment horizontal="center" vertical="center"/>
    </xf>
    <xf numFmtId="164" fontId="14" fillId="0" borderId="39" xfId="0" applyNumberFormat="1" applyFont="1" applyBorder="1" applyAlignment="1">
      <alignment horizontal="center" vertical="center"/>
    </xf>
    <xf numFmtId="164" fontId="21" fillId="0" borderId="18" xfId="0" applyNumberFormat="1" applyFont="1" applyBorder="1" applyAlignment="1" applyProtection="1">
      <alignment horizontal="center" vertical="center"/>
      <protection locked="0"/>
    </xf>
    <xf numFmtId="0" fontId="16" fillId="0" borderId="27" xfId="0" applyFont="1" applyBorder="1"/>
    <xf numFmtId="164" fontId="46" fillId="0" borderId="9" xfId="0" applyNumberFormat="1" applyFont="1" applyBorder="1" applyAlignment="1">
      <alignment horizontal="center" vertical="center"/>
    </xf>
    <xf numFmtId="164" fontId="14" fillId="0" borderId="20" xfId="0" applyNumberFormat="1" applyFont="1" applyFill="1" applyBorder="1" applyAlignment="1">
      <alignment horizontal="center" vertical="center"/>
    </xf>
    <xf numFmtId="164" fontId="14" fillId="0" borderId="26" xfId="0" applyNumberFormat="1" applyFont="1" applyFill="1" applyBorder="1" applyAlignment="1">
      <alignment horizontal="center" vertical="center"/>
    </xf>
    <xf numFmtId="0" fontId="14" fillId="0" borderId="77" xfId="0" applyFont="1" applyFill="1" applyBorder="1" applyAlignment="1">
      <alignment horizont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63" xfId="0" applyFont="1" applyBorder="1" applyAlignment="1">
      <alignment horizontal="center" wrapText="1"/>
    </xf>
    <xf numFmtId="0" fontId="9" fillId="0" borderId="79" xfId="0" applyFont="1" applyFill="1" applyBorder="1" applyAlignment="1" applyProtection="1">
      <alignment horizontal="center"/>
      <protection locked="0"/>
    </xf>
    <xf numFmtId="164" fontId="14" fillId="0" borderId="87" xfId="0" applyNumberFormat="1" applyFont="1" applyBorder="1" applyAlignment="1" applyProtection="1">
      <alignment horizontal="center"/>
      <protection locked="0"/>
    </xf>
    <xf numFmtId="164" fontId="14" fillId="0" borderId="89" xfId="0" applyNumberFormat="1" applyFont="1" applyBorder="1" applyAlignment="1" applyProtection="1">
      <alignment horizontal="center"/>
      <protection locked="0"/>
    </xf>
    <xf numFmtId="164" fontId="14" fillId="0" borderId="16" xfId="0" applyNumberFormat="1" applyFont="1" applyBorder="1" applyAlignment="1" applyProtection="1">
      <alignment horizontal="center"/>
      <protection locked="0"/>
    </xf>
    <xf numFmtId="164" fontId="14" fillId="0" borderId="17" xfId="0" applyNumberFormat="1" applyFont="1" applyBorder="1" applyAlignment="1" applyProtection="1">
      <alignment horizontal="center"/>
      <protection locked="0"/>
    </xf>
    <xf numFmtId="0" fontId="9" fillId="0" borderId="74" xfId="0" applyFont="1" applyFill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left"/>
      <protection locked="0"/>
    </xf>
    <xf numFmtId="164" fontId="14" fillId="0" borderId="100" xfId="0" applyNumberFormat="1" applyFont="1" applyFill="1" applyBorder="1" applyAlignment="1">
      <alignment horizontal="center"/>
    </xf>
    <xf numFmtId="164" fontId="14" fillId="0" borderId="102" xfId="0" applyNumberFormat="1" applyFont="1" applyFill="1" applyBorder="1" applyAlignment="1">
      <alignment horizontal="center"/>
    </xf>
    <xf numFmtId="0" fontId="9" fillId="0" borderId="99" xfId="0" applyFont="1" applyFill="1" applyBorder="1" applyAlignment="1" applyProtection="1">
      <alignment horizontal="center" vertical="center" wrapText="1"/>
      <protection locked="0"/>
    </xf>
    <xf numFmtId="0" fontId="9" fillId="0" borderId="74" xfId="0" applyFont="1" applyFill="1" applyBorder="1" applyAlignment="1" applyProtection="1">
      <alignment horizontal="center" vertical="center" wrapText="1"/>
      <protection locked="0"/>
    </xf>
    <xf numFmtId="0" fontId="9" fillId="0" borderId="75" xfId="0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164" fontId="14" fillId="0" borderId="88" xfId="0" applyNumberFormat="1" applyFont="1" applyFill="1" applyBorder="1" applyAlignment="1" applyProtection="1">
      <alignment horizontal="center"/>
      <protection locked="0"/>
    </xf>
    <xf numFmtId="164" fontId="14" fillId="0" borderId="89" xfId="0" applyNumberFormat="1" applyFont="1" applyFill="1" applyBorder="1" applyAlignment="1">
      <alignment horizontal="center"/>
    </xf>
    <xf numFmtId="164" fontId="14" fillId="0" borderId="44" xfId="0" applyNumberFormat="1" applyFont="1" applyBorder="1" applyAlignment="1">
      <alignment horizontal="center"/>
    </xf>
    <xf numFmtId="164" fontId="14" fillId="0" borderId="45" xfId="0" applyNumberFormat="1" applyFont="1" applyBorder="1" applyAlignment="1">
      <alignment horizontal="center"/>
    </xf>
    <xf numFmtId="164" fontId="14" fillId="0" borderId="26" xfId="0" applyNumberFormat="1" applyFont="1" applyFill="1" applyBorder="1" applyAlignment="1" applyProtection="1">
      <alignment horizontal="center"/>
      <protection locked="0"/>
    </xf>
    <xf numFmtId="164" fontId="14" fillId="0" borderId="13" xfId="0" applyNumberFormat="1" applyFont="1" applyFill="1" applyBorder="1" applyAlignment="1" applyProtection="1">
      <alignment horizontal="center"/>
      <protection locked="0"/>
    </xf>
    <xf numFmtId="0" fontId="18" fillId="0" borderId="62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/>
    </xf>
    <xf numFmtId="164" fontId="14" fillId="0" borderId="7" xfId="0" applyNumberFormat="1" applyFont="1" applyFill="1" applyBorder="1" applyAlignment="1" applyProtection="1">
      <alignment horizontal="center"/>
      <protection locked="0"/>
    </xf>
    <xf numFmtId="165" fontId="16" fillId="0" borderId="33" xfId="0" applyNumberFormat="1" applyFont="1" applyFill="1" applyBorder="1" applyAlignment="1" applyProtection="1">
      <alignment horizontal="center"/>
      <protection locked="0"/>
    </xf>
    <xf numFmtId="0" fontId="44" fillId="0" borderId="0" xfId="0" applyFont="1"/>
    <xf numFmtId="164" fontId="23" fillId="5" borderId="3" xfId="0" applyNumberFormat="1" applyFont="1" applyFill="1" applyBorder="1" applyAlignment="1">
      <alignment horizontal="center" vertical="center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164" fontId="23" fillId="0" borderId="76" xfId="0" applyNumberFormat="1" applyFont="1" applyBorder="1" applyAlignment="1" applyProtection="1">
      <alignment horizontal="center"/>
      <protection locked="0"/>
    </xf>
    <xf numFmtId="0" fontId="9" fillId="0" borderId="75" xfId="0" applyFont="1" applyBorder="1" applyAlignment="1">
      <alignment horizontal="center" vertical="center"/>
    </xf>
    <xf numFmtId="164" fontId="23" fillId="0" borderId="89" xfId="0" applyNumberFormat="1" applyFont="1" applyBorder="1" applyAlignment="1" applyProtection="1">
      <alignment horizontal="center"/>
      <protection locked="0"/>
    </xf>
    <xf numFmtId="164" fontId="14" fillId="0" borderId="7" xfId="0" applyNumberFormat="1" applyFont="1" applyBorder="1" applyAlignment="1" applyProtection="1">
      <alignment horizontal="center"/>
      <protection locked="0"/>
    </xf>
    <xf numFmtId="164" fontId="14" fillId="0" borderId="34" xfId="0" applyNumberFormat="1" applyFont="1" applyFill="1" applyBorder="1" applyAlignment="1">
      <alignment horizontal="center"/>
    </xf>
    <xf numFmtId="164" fontId="14" fillId="0" borderId="43" xfId="0" applyNumberFormat="1" applyFont="1" applyFill="1" applyBorder="1" applyAlignment="1">
      <alignment horizontal="center"/>
    </xf>
    <xf numFmtId="0" fontId="9" fillId="0" borderId="82" xfId="0" applyFont="1" applyBorder="1" applyAlignment="1">
      <alignment horizontal="center" vertical="center"/>
    </xf>
    <xf numFmtId="164" fontId="14" fillId="0" borderId="39" xfId="0" applyNumberFormat="1" applyFont="1" applyBorder="1" applyAlignment="1">
      <alignment horizontal="center"/>
    </xf>
    <xf numFmtId="2" fontId="9" fillId="0" borderId="82" xfId="0" applyNumberFormat="1" applyFont="1" applyBorder="1" applyAlignment="1">
      <alignment horizontal="center" vertical="center" wrapText="1"/>
    </xf>
    <xf numFmtId="164" fontId="14" fillId="0" borderId="18" xfId="0" applyNumberFormat="1" applyFont="1" applyFill="1" applyBorder="1" applyAlignment="1">
      <alignment horizontal="center"/>
    </xf>
    <xf numFmtId="164" fontId="14" fillId="0" borderId="19" xfId="0" applyNumberFormat="1" applyFont="1" applyFill="1" applyBorder="1" applyAlignment="1">
      <alignment horizontal="center"/>
    </xf>
    <xf numFmtId="0" fontId="22" fillId="0" borderId="63" xfId="0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7" fillId="0" borderId="14" xfId="0" applyNumberFormat="1" applyFont="1" applyFill="1" applyBorder="1" applyAlignment="1">
      <alignment horizontal="center"/>
    </xf>
    <xf numFmtId="164" fontId="7" fillId="0" borderId="58" xfId="0" applyNumberFormat="1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 vertical="center"/>
    </xf>
    <xf numFmtId="164" fontId="56" fillId="5" borderId="12" xfId="0" applyNumberFormat="1" applyFont="1" applyFill="1" applyBorder="1" applyAlignment="1">
      <alignment horizontal="center" vertical="center"/>
    </xf>
    <xf numFmtId="164" fontId="56" fillId="0" borderId="13" xfId="0" applyNumberFormat="1" applyFont="1" applyBorder="1" applyAlignment="1" applyProtection="1">
      <alignment horizontal="center" vertical="center"/>
      <protection locked="0"/>
    </xf>
    <xf numFmtId="164" fontId="56" fillId="5" borderId="14" xfId="0" applyNumberFormat="1" applyFont="1" applyFill="1" applyBorder="1" applyAlignment="1">
      <alignment horizontal="center" vertical="center"/>
    </xf>
    <xf numFmtId="164" fontId="56" fillId="0" borderId="15" xfId="0" applyNumberFormat="1" applyFont="1" applyBorder="1" applyAlignment="1" applyProtection="1">
      <alignment horizontal="center" vertical="center"/>
      <protection locked="0"/>
    </xf>
    <xf numFmtId="164" fontId="56" fillId="5" borderId="18" xfId="0" applyNumberFormat="1" applyFont="1" applyFill="1" applyBorder="1" applyAlignment="1">
      <alignment horizontal="center" vertical="center"/>
    </xf>
    <xf numFmtId="164" fontId="56" fillId="0" borderId="19" xfId="0" applyNumberFormat="1" applyFont="1" applyBorder="1" applyAlignment="1" applyProtection="1">
      <alignment horizontal="center" vertical="center"/>
      <protection locked="0"/>
    </xf>
    <xf numFmtId="164" fontId="56" fillId="5" borderId="34" xfId="0" applyNumberFormat="1" applyFont="1" applyFill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/>
    </xf>
    <xf numFmtId="164" fontId="7" fillId="0" borderId="14" xfId="0" applyNumberFormat="1" applyFont="1" applyFill="1" applyBorder="1" applyAlignment="1" applyProtection="1">
      <alignment horizontal="center"/>
      <protection locked="0"/>
    </xf>
    <xf numFmtId="164" fontId="7" fillId="0" borderId="15" xfId="0" applyNumberFormat="1" applyFont="1" applyFill="1" applyBorder="1" applyAlignment="1" applyProtection="1">
      <alignment horizontal="center"/>
      <protection locked="0"/>
    </xf>
    <xf numFmtId="164" fontId="16" fillId="0" borderId="44" xfId="0" applyNumberFormat="1" applyFont="1" applyFill="1" applyBorder="1" applyAlignment="1" applyProtection="1">
      <alignment horizontal="center"/>
      <protection locked="0"/>
    </xf>
    <xf numFmtId="164" fontId="16" fillId="0" borderId="21" xfId="0" applyNumberFormat="1" applyFont="1" applyFill="1" applyBorder="1" applyAlignment="1" applyProtection="1">
      <alignment horizontal="center"/>
      <protection locked="0"/>
    </xf>
    <xf numFmtId="164" fontId="16" fillId="0" borderId="55" xfId="0" applyNumberFormat="1" applyFont="1" applyFill="1" applyBorder="1" applyAlignment="1" applyProtection="1">
      <alignment horizontal="center"/>
      <protection locked="0"/>
    </xf>
    <xf numFmtId="164" fontId="7" fillId="0" borderId="21" xfId="0" applyNumberFormat="1" applyFont="1" applyFill="1" applyBorder="1" applyAlignment="1" applyProtection="1">
      <alignment horizontal="center"/>
      <protection locked="0"/>
    </xf>
    <xf numFmtId="164" fontId="7" fillId="0" borderId="22" xfId="0" applyNumberFormat="1" applyFont="1" applyFill="1" applyBorder="1" applyAlignment="1" applyProtection="1">
      <alignment horizontal="center"/>
      <protection locked="0"/>
    </xf>
    <xf numFmtId="164" fontId="7" fillId="0" borderId="12" xfId="0" applyNumberFormat="1" applyFont="1" applyBorder="1" applyAlignment="1">
      <alignment horizontal="center" vertical="center"/>
    </xf>
    <xf numFmtId="164" fontId="7" fillId="0" borderId="94" xfId="0" applyNumberFormat="1" applyFont="1" applyBorder="1" applyAlignment="1">
      <alignment horizontal="center"/>
    </xf>
    <xf numFmtId="0" fontId="23" fillId="2" borderId="20" xfId="0" applyFont="1" applyFill="1" applyBorder="1" applyAlignment="1">
      <alignment horizontal="center"/>
    </xf>
    <xf numFmtId="0" fontId="23" fillId="2" borderId="46" xfId="0" applyFont="1" applyFill="1" applyBorder="1" applyAlignment="1">
      <alignment horizontal="center"/>
    </xf>
    <xf numFmtId="164" fontId="56" fillId="0" borderId="12" xfId="0" applyNumberFormat="1" applyFont="1" applyFill="1" applyBorder="1" applyAlignment="1">
      <alignment horizontal="center" vertical="center"/>
    </xf>
    <xf numFmtId="164" fontId="56" fillId="0" borderId="13" xfId="0" applyNumberFormat="1" applyFont="1" applyFill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164" fontId="56" fillId="0" borderId="16" xfId="0" applyNumberFormat="1" applyFont="1" applyFill="1" applyBorder="1" applyAlignment="1">
      <alignment horizontal="center" vertical="center"/>
    </xf>
    <xf numFmtId="164" fontId="56" fillId="0" borderId="17" xfId="0" applyNumberFormat="1" applyFont="1" applyFill="1" applyBorder="1" applyAlignment="1">
      <alignment horizontal="center" vertical="center"/>
    </xf>
    <xf numFmtId="164" fontId="56" fillId="0" borderId="34" xfId="0" applyNumberFormat="1" applyFont="1" applyFill="1" applyBorder="1" applyAlignment="1">
      <alignment horizontal="center" vertical="center"/>
    </xf>
    <xf numFmtId="164" fontId="56" fillId="0" borderId="43" xfId="0" applyNumberFormat="1" applyFont="1" applyFill="1" applyBorder="1" applyAlignment="1">
      <alignment horizontal="center" vertical="center"/>
    </xf>
    <xf numFmtId="2" fontId="0" fillId="0" borderId="62" xfId="0" applyNumberFormat="1" applyFont="1" applyBorder="1" applyAlignment="1">
      <alignment horizontal="center" vertical="center" wrapText="1"/>
    </xf>
    <xf numFmtId="2" fontId="0" fillId="0" borderId="74" xfId="0" applyNumberFormat="1" applyFont="1" applyBorder="1" applyAlignment="1">
      <alignment horizontal="center" vertical="center" wrapText="1"/>
    </xf>
    <xf numFmtId="2" fontId="0" fillId="0" borderId="63" xfId="0" applyNumberFormat="1" applyFont="1" applyBorder="1" applyAlignment="1">
      <alignment horizontal="center" vertical="center" wrapText="1"/>
    </xf>
    <xf numFmtId="164" fontId="56" fillId="0" borderId="17" xfId="0" applyNumberFormat="1" applyFont="1" applyFill="1" applyBorder="1" applyAlignment="1" applyProtection="1">
      <alignment horizontal="center"/>
      <protection locked="0"/>
    </xf>
    <xf numFmtId="165" fontId="23" fillId="2" borderId="2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0" fontId="0" fillId="2" borderId="64" xfId="0" applyFont="1" applyFill="1" applyBorder="1" applyAlignment="1">
      <alignment horizontal="center"/>
    </xf>
    <xf numFmtId="0" fontId="11" fillId="0" borderId="65" xfId="0" applyFont="1" applyFill="1" applyBorder="1" applyAlignment="1">
      <alignment horizontal="center"/>
    </xf>
    <xf numFmtId="0" fontId="0" fillId="2" borderId="62" xfId="0" applyFont="1" applyFill="1" applyBorder="1" applyAlignment="1">
      <alignment horizontal="center"/>
    </xf>
    <xf numFmtId="164" fontId="7" fillId="0" borderId="69" xfId="0" applyNumberFormat="1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9" fillId="0" borderId="84" xfId="0" applyFont="1" applyBorder="1" applyAlignment="1">
      <alignment horizontal="left"/>
    </xf>
    <xf numFmtId="0" fontId="9" fillId="0" borderId="84" xfId="0" applyFont="1" applyBorder="1" applyAlignment="1">
      <alignment horizontal="center"/>
    </xf>
    <xf numFmtId="164" fontId="14" fillId="0" borderId="58" xfId="0" applyNumberFormat="1" applyFont="1" applyBorder="1" applyAlignment="1">
      <alignment horizontal="center"/>
    </xf>
    <xf numFmtId="0" fontId="22" fillId="0" borderId="74" xfId="0" applyFont="1" applyFill="1" applyBorder="1" applyAlignment="1">
      <alignment horizontal="center"/>
    </xf>
    <xf numFmtId="164" fontId="16" fillId="2" borderId="68" xfId="0" applyNumberFormat="1" applyFont="1" applyFill="1" applyBorder="1" applyAlignment="1">
      <alignment horizontal="center"/>
    </xf>
    <xf numFmtId="0" fontId="14" fillId="0" borderId="20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164" fontId="16" fillId="2" borderId="13" xfId="0" applyNumberFormat="1" applyFont="1" applyFill="1" applyBorder="1" applyAlignment="1" applyProtection="1">
      <alignment horizontal="center"/>
      <protection locked="0"/>
    </xf>
    <xf numFmtId="49" fontId="16" fillId="2" borderId="12" xfId="0" applyNumberFormat="1" applyFont="1" applyFill="1" applyBorder="1" applyAlignment="1" applyProtection="1">
      <alignment horizontal="center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164" fontId="14" fillId="2" borderId="81" xfId="0" applyNumberFormat="1" applyFont="1" applyFill="1" applyBorder="1" applyAlignment="1" applyProtection="1">
      <alignment horizontal="center"/>
      <protection locked="0"/>
    </xf>
    <xf numFmtId="164" fontId="14" fillId="2" borderId="79" xfId="0" applyNumberFormat="1" applyFont="1" applyFill="1" applyBorder="1" applyAlignment="1" applyProtection="1">
      <alignment horizontal="center"/>
      <protection locked="0"/>
    </xf>
    <xf numFmtId="49" fontId="16" fillId="2" borderId="76" xfId="0" applyNumberFormat="1" applyFont="1" applyFill="1" applyBorder="1" applyAlignment="1" applyProtection="1">
      <alignment horizontal="center"/>
      <protection locked="0"/>
    </xf>
    <xf numFmtId="0" fontId="9" fillId="0" borderId="75" xfId="0" applyFont="1" applyBorder="1" applyAlignment="1">
      <alignment horizontal="center" wrapText="1"/>
    </xf>
    <xf numFmtId="0" fontId="11" fillId="0" borderId="25" xfId="0" applyFont="1" applyFill="1" applyBorder="1" applyAlignment="1">
      <alignment horizontal="center"/>
    </xf>
    <xf numFmtId="164" fontId="14" fillId="2" borderId="76" xfId="0" applyNumberFormat="1" applyFont="1" applyFill="1" applyBorder="1" applyAlignment="1" applyProtection="1">
      <alignment horizontal="center"/>
      <protection locked="0"/>
    </xf>
    <xf numFmtId="164" fontId="23" fillId="0" borderId="26" xfId="0" applyNumberFormat="1" applyFont="1" applyBorder="1" applyAlignment="1" applyProtection="1">
      <alignment horizontal="center"/>
      <protection locked="0"/>
    </xf>
    <xf numFmtId="164" fontId="23" fillId="0" borderId="20" xfId="0" applyNumberFormat="1" applyFont="1" applyFill="1" applyBorder="1" applyAlignment="1" applyProtection="1">
      <alignment horizontal="center"/>
      <protection locked="0"/>
    </xf>
    <xf numFmtId="164" fontId="14" fillId="0" borderId="20" xfId="0" applyNumberFormat="1" applyFont="1" applyBorder="1" applyAlignment="1">
      <alignment horizontal="center"/>
    </xf>
    <xf numFmtId="164" fontId="23" fillId="5" borderId="100" xfId="0" applyNumberFormat="1" applyFont="1" applyFill="1" applyBorder="1" applyAlignment="1">
      <alignment horizontal="center" vertical="center"/>
    </xf>
    <xf numFmtId="164" fontId="23" fillId="0" borderId="102" xfId="0" applyNumberFormat="1" applyFont="1" applyBorder="1" applyAlignment="1" applyProtection="1">
      <alignment horizontal="center" vertical="center"/>
      <protection locked="0"/>
    </xf>
    <xf numFmtId="164" fontId="23" fillId="5" borderId="44" xfId="0" applyNumberFormat="1" applyFont="1" applyFill="1" applyBorder="1" applyAlignment="1">
      <alignment horizontal="center" vertical="center"/>
    </xf>
    <xf numFmtId="164" fontId="23" fillId="0" borderId="45" xfId="0" applyNumberFormat="1" applyFont="1" applyBorder="1" applyAlignment="1" applyProtection="1">
      <alignment horizontal="center" vertical="center"/>
      <protection locked="0"/>
    </xf>
    <xf numFmtId="164" fontId="14" fillId="0" borderId="69" xfId="0" applyNumberFormat="1" applyFont="1" applyFill="1" applyBorder="1" applyAlignment="1">
      <alignment horizontal="center"/>
    </xf>
    <xf numFmtId="2" fontId="18" fillId="0" borderId="64" xfId="0" applyNumberFormat="1" applyFont="1" applyBorder="1" applyAlignment="1">
      <alignment horizontal="center" vertical="center" wrapText="1"/>
    </xf>
    <xf numFmtId="165" fontId="21" fillId="0" borderId="33" xfId="0" applyNumberFormat="1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164" fontId="16" fillId="0" borderId="39" xfId="0" applyNumberFormat="1" applyFont="1" applyBorder="1" applyAlignment="1" applyProtection="1">
      <alignment horizontal="center"/>
      <protection locked="0"/>
    </xf>
    <xf numFmtId="164" fontId="14" fillId="2" borderId="69" xfId="0" applyNumberFormat="1" applyFont="1" applyFill="1" applyBorder="1" applyAlignment="1" applyProtection="1">
      <alignment horizontal="center"/>
      <protection locked="0"/>
    </xf>
    <xf numFmtId="164" fontId="46" fillId="0" borderId="4" xfId="0" applyNumberFormat="1" applyFont="1" applyFill="1" applyBorder="1" applyAlignment="1" applyProtection="1">
      <alignment horizontal="center"/>
      <protection locked="0"/>
    </xf>
    <xf numFmtId="164" fontId="46" fillId="0" borderId="4" xfId="0" applyNumberFormat="1" applyFont="1" applyBorder="1" applyAlignment="1">
      <alignment horizontal="center" vertical="center"/>
    </xf>
    <xf numFmtId="164" fontId="46" fillId="2" borderId="70" xfId="0" applyNumberFormat="1" applyFont="1" applyFill="1" applyBorder="1" applyAlignment="1" applyProtection="1">
      <alignment horizontal="center"/>
      <protection locked="0"/>
    </xf>
    <xf numFmtId="164" fontId="46" fillId="0" borderId="6" xfId="0" applyNumberFormat="1" applyFont="1" applyBorder="1" applyAlignment="1">
      <alignment horizontal="center" vertical="center"/>
    </xf>
    <xf numFmtId="164" fontId="46" fillId="0" borderId="9" xfId="0" applyNumberFormat="1" applyFont="1" applyBorder="1" applyAlignment="1">
      <alignment horizontal="center"/>
    </xf>
    <xf numFmtId="164" fontId="46" fillId="2" borderId="4" xfId="0" applyNumberFormat="1" applyFont="1" applyFill="1" applyBorder="1" applyAlignment="1">
      <alignment horizontal="center"/>
    </xf>
    <xf numFmtId="164" fontId="46" fillId="2" borderId="2" xfId="0" applyNumberFormat="1" applyFont="1" applyFill="1" applyBorder="1" applyAlignment="1">
      <alignment horizontal="center"/>
    </xf>
    <xf numFmtId="164" fontId="46" fillId="0" borderId="70" xfId="0" applyNumberFormat="1" applyFont="1" applyBorder="1" applyAlignment="1">
      <alignment horizontal="center"/>
    </xf>
    <xf numFmtId="164" fontId="46" fillId="0" borderId="9" xfId="0" applyNumberFormat="1" applyFont="1" applyBorder="1" applyAlignment="1" applyProtection="1">
      <alignment horizontal="center"/>
      <protection locked="0"/>
    </xf>
    <xf numFmtId="164" fontId="57" fillId="0" borderId="4" xfId="0" applyNumberFormat="1" applyFont="1" applyBorder="1" applyAlignment="1">
      <alignment horizontal="center"/>
    </xf>
    <xf numFmtId="164" fontId="57" fillId="0" borderId="2" xfId="0" applyNumberFormat="1" applyFont="1" applyBorder="1" applyAlignment="1">
      <alignment horizontal="center"/>
    </xf>
    <xf numFmtId="164" fontId="46" fillId="0" borderId="6" xfId="0" applyNumberFormat="1" applyFont="1" applyBorder="1" applyAlignment="1" applyProtection="1">
      <alignment horizontal="center"/>
      <protection locked="0"/>
    </xf>
    <xf numFmtId="49" fontId="46" fillId="0" borderId="4" xfId="0" applyNumberFormat="1" applyFont="1" applyBorder="1" applyAlignment="1">
      <alignment horizontal="center"/>
    </xf>
    <xf numFmtId="164" fontId="57" fillId="0" borderId="70" xfId="0" applyNumberFormat="1" applyFont="1" applyBorder="1" applyAlignment="1">
      <alignment horizontal="center"/>
    </xf>
    <xf numFmtId="164" fontId="46" fillId="2" borderId="70" xfId="0" applyNumberFormat="1" applyFont="1" applyFill="1" applyBorder="1" applyAlignment="1">
      <alignment horizontal="center"/>
    </xf>
    <xf numFmtId="49" fontId="46" fillId="0" borderId="9" xfId="0" applyNumberFormat="1" applyFont="1" applyBorder="1" applyAlignment="1">
      <alignment horizontal="center"/>
    </xf>
    <xf numFmtId="164" fontId="57" fillId="0" borderId="6" xfId="0" applyNumberFormat="1" applyFont="1" applyBorder="1" applyAlignment="1">
      <alignment horizontal="center"/>
    </xf>
    <xf numFmtId="0" fontId="58" fillId="0" borderId="5" xfId="0" applyFont="1" applyBorder="1"/>
    <xf numFmtId="164" fontId="59" fillId="0" borderId="5" xfId="0" applyNumberFormat="1" applyFont="1" applyFill="1" applyBorder="1" applyAlignment="1">
      <alignment horizontal="center" vertical="center"/>
    </xf>
    <xf numFmtId="164" fontId="46" fillId="0" borderId="70" xfId="0" applyNumberFormat="1" applyFont="1" applyBorder="1" applyAlignment="1">
      <alignment horizontal="center" vertical="center"/>
    </xf>
    <xf numFmtId="49" fontId="46" fillId="0" borderId="59" xfId="0" applyNumberFormat="1" applyFont="1" applyBorder="1" applyAlignment="1">
      <alignment horizontal="center"/>
    </xf>
    <xf numFmtId="164" fontId="57" fillId="0" borderId="5" xfId="0" applyNumberFormat="1" applyFont="1" applyBorder="1" applyAlignment="1">
      <alignment horizontal="center"/>
    </xf>
    <xf numFmtId="164" fontId="55" fillId="0" borderId="9" xfId="0" applyNumberFormat="1" applyFont="1" applyBorder="1" applyAlignment="1">
      <alignment horizontal="center" vertical="center"/>
    </xf>
    <xf numFmtId="164" fontId="55" fillId="0" borderId="5" xfId="0" applyNumberFormat="1" applyFont="1" applyBorder="1" applyAlignment="1">
      <alignment horizontal="center" vertical="center"/>
    </xf>
    <xf numFmtId="164" fontId="46" fillId="2" borderId="4" xfId="0" applyNumberFormat="1" applyFont="1" applyFill="1" applyBorder="1" applyAlignment="1" applyProtection="1">
      <alignment horizontal="center"/>
      <protection locked="0"/>
    </xf>
    <xf numFmtId="164" fontId="46" fillId="2" borderId="2" xfId="0" applyNumberFormat="1" applyFont="1" applyFill="1" applyBorder="1" applyAlignment="1" applyProtection="1">
      <alignment horizontal="center"/>
      <protection locked="0"/>
    </xf>
    <xf numFmtId="164" fontId="46" fillId="2" borderId="6" xfId="0" applyNumberFormat="1" applyFont="1" applyFill="1" applyBorder="1" applyAlignment="1" applyProtection="1">
      <alignment horizontal="center"/>
      <protection locked="0"/>
    </xf>
    <xf numFmtId="164" fontId="46" fillId="0" borderId="5" xfId="0" applyNumberFormat="1" applyFont="1" applyBorder="1" applyAlignment="1">
      <alignment horizontal="center"/>
    </xf>
    <xf numFmtId="164" fontId="46" fillId="2" borderId="9" xfId="0" applyNumberFormat="1" applyFont="1" applyFill="1" applyBorder="1" applyAlignment="1" applyProtection="1">
      <alignment horizontal="center"/>
      <protection locked="0"/>
    </xf>
    <xf numFmtId="164" fontId="46" fillId="0" borderId="4" xfId="0" applyNumberFormat="1" applyFont="1" applyBorder="1" applyAlignment="1" applyProtection="1">
      <alignment horizontal="center"/>
      <protection locked="0"/>
    </xf>
    <xf numFmtId="164" fontId="57" fillId="0" borderId="10" xfId="0" applyNumberFormat="1" applyFont="1" applyBorder="1" applyAlignment="1">
      <alignment horizontal="center"/>
    </xf>
    <xf numFmtId="164" fontId="59" fillId="0" borderId="2" xfId="0" applyNumberFormat="1" applyFont="1" applyBorder="1" applyAlignment="1">
      <alignment horizontal="center" vertical="center"/>
    </xf>
    <xf numFmtId="164" fontId="46" fillId="2" borderId="5" xfId="0" applyNumberFormat="1" applyFont="1" applyFill="1" applyBorder="1" applyAlignment="1" applyProtection="1">
      <alignment horizontal="center"/>
      <protection locked="0"/>
    </xf>
    <xf numFmtId="164" fontId="46" fillId="0" borderId="4" xfId="0" applyNumberFormat="1" applyFont="1" applyFill="1" applyBorder="1" applyAlignment="1">
      <alignment horizontal="center"/>
    </xf>
    <xf numFmtId="164" fontId="59" fillId="0" borderId="10" xfId="0" applyNumberFormat="1" applyFont="1" applyBorder="1" applyAlignment="1">
      <alignment horizontal="center" vertical="center"/>
    </xf>
    <xf numFmtId="164" fontId="46" fillId="0" borderId="2" xfId="0" applyNumberFormat="1" applyFont="1" applyBorder="1" applyAlignment="1" applyProtection="1">
      <alignment horizontal="center"/>
      <protection locked="0"/>
    </xf>
    <xf numFmtId="164" fontId="46" fillId="2" borderId="5" xfId="0" applyNumberFormat="1" applyFont="1" applyFill="1" applyBorder="1" applyAlignment="1">
      <alignment horizontal="center"/>
    </xf>
    <xf numFmtId="164" fontId="46" fillId="2" borderId="77" xfId="0" applyNumberFormat="1" applyFont="1" applyFill="1" applyBorder="1" applyAlignment="1" applyProtection="1">
      <alignment horizontal="center"/>
      <protection locked="0"/>
    </xf>
    <xf numFmtId="164" fontId="46" fillId="2" borderId="6" xfId="0" applyNumberFormat="1" applyFont="1" applyFill="1" applyBorder="1" applyAlignment="1">
      <alignment horizontal="center"/>
    </xf>
    <xf numFmtId="164" fontId="46" fillId="0" borderId="77" xfId="0" applyNumberFormat="1" applyFont="1" applyFill="1" applyBorder="1" applyAlignment="1">
      <alignment horizontal="center"/>
    </xf>
    <xf numFmtId="164" fontId="46" fillId="0" borderId="5" xfId="0" applyNumberFormat="1" applyFont="1" applyFill="1" applyBorder="1" applyAlignment="1">
      <alignment horizontal="center"/>
    </xf>
    <xf numFmtId="164" fontId="46" fillId="0" borderId="2" xfId="0" applyNumberFormat="1" applyFont="1" applyFill="1" applyBorder="1" applyAlignment="1">
      <alignment horizontal="center"/>
    </xf>
    <xf numFmtId="164" fontId="46" fillId="0" borderId="6" xfId="0" applyNumberFormat="1" applyFont="1" applyBorder="1" applyAlignment="1">
      <alignment horizontal="center"/>
    </xf>
    <xf numFmtId="164" fontId="46" fillId="0" borderId="9" xfId="0" applyNumberFormat="1" applyFont="1" applyFill="1" applyBorder="1" applyAlignment="1" applyProtection="1">
      <alignment horizontal="center"/>
      <protection locked="0"/>
    </xf>
    <xf numFmtId="164" fontId="59" fillId="0" borderId="101" xfId="0" applyNumberFormat="1" applyFont="1" applyBorder="1" applyAlignment="1">
      <alignment horizontal="center" vertical="center"/>
    </xf>
    <xf numFmtId="164" fontId="59" fillId="0" borderId="4" xfId="0" applyNumberFormat="1" applyFont="1" applyBorder="1" applyAlignment="1">
      <alignment horizontal="center" vertical="center"/>
    </xf>
    <xf numFmtId="164" fontId="59" fillId="5" borderId="6" xfId="2" applyNumberFormat="1" applyFont="1" applyFill="1" applyBorder="1" applyAlignment="1" applyProtection="1">
      <alignment horizontal="center"/>
      <protection locked="0"/>
    </xf>
    <xf numFmtId="49" fontId="46" fillId="0" borderId="70" xfId="0" applyNumberFormat="1" applyFont="1" applyBorder="1" applyAlignment="1">
      <alignment horizontal="center"/>
    </xf>
    <xf numFmtId="164" fontId="46" fillId="0" borderId="10" xfId="0" applyNumberFormat="1" applyFont="1" applyBorder="1" applyAlignment="1">
      <alignment horizontal="center"/>
    </xf>
    <xf numFmtId="49" fontId="46" fillId="0" borderId="101" xfId="0" applyNumberFormat="1" applyFont="1" applyBorder="1" applyAlignment="1">
      <alignment horizontal="center"/>
    </xf>
    <xf numFmtId="49" fontId="46" fillId="0" borderId="77" xfId="0" applyNumberFormat="1" applyFont="1" applyBorder="1" applyAlignment="1">
      <alignment horizontal="center"/>
    </xf>
    <xf numFmtId="164" fontId="46" fillId="0" borderId="77" xfId="0" applyNumberFormat="1" applyFont="1" applyBorder="1" applyAlignment="1" applyProtection="1">
      <alignment horizontal="center"/>
      <protection locked="0"/>
    </xf>
    <xf numFmtId="164" fontId="46" fillId="0" borderId="4" xfId="0" applyNumberFormat="1" applyFont="1" applyBorder="1" applyAlignment="1">
      <alignment horizontal="center"/>
    </xf>
    <xf numFmtId="164" fontId="59" fillId="0" borderId="6" xfId="0" applyNumberFormat="1" applyFont="1" applyBorder="1" applyAlignment="1">
      <alignment horizontal="center" vertical="center"/>
    </xf>
    <xf numFmtId="164" fontId="46" fillId="0" borderId="77" xfId="0" applyNumberFormat="1" applyFont="1" applyBorder="1" applyAlignment="1">
      <alignment horizontal="center"/>
    </xf>
    <xf numFmtId="164" fontId="46" fillId="0" borderId="88" xfId="0" applyNumberFormat="1" applyFont="1" applyFill="1" applyBorder="1" applyAlignment="1">
      <alignment horizontal="center"/>
    </xf>
    <xf numFmtId="164" fontId="46" fillId="0" borderId="70" xfId="0" applyNumberFormat="1" applyFont="1" applyFill="1" applyBorder="1" applyAlignment="1">
      <alignment horizontal="center"/>
    </xf>
    <xf numFmtId="164" fontId="46" fillId="0" borderId="9" xfId="0" applyNumberFormat="1" applyFont="1" applyFill="1" applyBorder="1" applyAlignment="1">
      <alignment horizontal="center"/>
    </xf>
    <xf numFmtId="49" fontId="46" fillId="0" borderId="5" xfId="0" applyNumberFormat="1" applyFont="1" applyFill="1" applyBorder="1" applyAlignment="1">
      <alignment horizontal="center"/>
    </xf>
    <xf numFmtId="49" fontId="46" fillId="2" borderId="70" xfId="0" applyNumberFormat="1" applyFont="1" applyFill="1" applyBorder="1" applyAlignment="1">
      <alignment horizontal="center"/>
    </xf>
    <xf numFmtId="164" fontId="46" fillId="0" borderId="2" xfId="0" applyNumberFormat="1" applyFont="1" applyFill="1" applyBorder="1" applyAlignment="1" applyProtection="1">
      <alignment horizontal="center"/>
      <protection locked="0"/>
    </xf>
    <xf numFmtId="164" fontId="46" fillId="0" borderId="5" xfId="0" applyNumberFormat="1" applyFont="1" applyBorder="1" applyAlignment="1" applyProtection="1">
      <alignment horizontal="center"/>
      <protection locked="0"/>
    </xf>
    <xf numFmtId="164" fontId="46" fillId="0" borderId="84" xfId="0" applyNumberFormat="1" applyFont="1" applyBorder="1" applyAlignment="1" applyProtection="1">
      <alignment horizontal="center"/>
      <protection locked="0"/>
    </xf>
    <xf numFmtId="164" fontId="58" fillId="0" borderId="6" xfId="0" applyNumberFormat="1" applyFont="1" applyBorder="1" applyAlignment="1">
      <alignment horizontal="center"/>
    </xf>
    <xf numFmtId="164" fontId="46" fillId="2" borderId="88" xfId="0" applyNumberFormat="1" applyFont="1" applyFill="1" applyBorder="1" applyAlignment="1">
      <alignment horizontal="center"/>
    </xf>
    <xf numFmtId="164" fontId="46" fillId="0" borderId="2" xfId="0" applyNumberFormat="1" applyFont="1" applyBorder="1" applyAlignment="1" applyProtection="1">
      <alignment horizontal="center" vertical="center"/>
      <protection locked="0"/>
    </xf>
    <xf numFmtId="164" fontId="59" fillId="4" borderId="88" xfId="0" applyNumberFormat="1" applyFont="1" applyFill="1" applyBorder="1" applyAlignment="1" applyProtection="1">
      <alignment horizontal="center"/>
      <protection locked="0"/>
    </xf>
    <xf numFmtId="164" fontId="59" fillId="4" borderId="9" xfId="0" applyNumberFormat="1" applyFont="1" applyFill="1" applyBorder="1" applyAlignment="1" applyProtection="1">
      <alignment horizontal="center"/>
      <protection locked="0"/>
    </xf>
    <xf numFmtId="164" fontId="59" fillId="4" borderId="4" xfId="0" applyNumberFormat="1" applyFont="1" applyFill="1" applyBorder="1" applyAlignment="1" applyProtection="1">
      <alignment horizontal="center"/>
      <protection locked="0"/>
    </xf>
    <xf numFmtId="164" fontId="59" fillId="0" borderId="4" xfId="0" applyNumberFormat="1" applyFont="1" applyFill="1" applyBorder="1" applyAlignment="1" applyProtection="1">
      <alignment horizontal="center"/>
      <protection locked="0"/>
    </xf>
    <xf numFmtId="164" fontId="59" fillId="0" borderId="84" xfId="0" applyNumberFormat="1" applyFont="1" applyFill="1" applyBorder="1" applyAlignment="1" applyProtection="1">
      <alignment horizontal="center"/>
      <protection locked="0"/>
    </xf>
    <xf numFmtId="164" fontId="59" fillId="0" borderId="9" xfId="0" applyNumberFormat="1" applyFont="1" applyFill="1" applyBorder="1" applyAlignment="1" applyProtection="1">
      <alignment horizontal="center"/>
      <protection locked="0"/>
    </xf>
    <xf numFmtId="164" fontId="46" fillId="0" borderId="88" xfId="0" applyNumberFormat="1" applyFont="1" applyBorder="1" applyAlignment="1">
      <alignment horizontal="center"/>
    </xf>
    <xf numFmtId="164" fontId="59" fillId="0" borderId="6" xfId="0" applyNumberFormat="1" applyFont="1" applyFill="1" applyBorder="1" applyAlignment="1" applyProtection="1">
      <alignment horizontal="center"/>
      <protection locked="0"/>
    </xf>
    <xf numFmtId="164" fontId="46" fillId="2" borderId="10" xfId="0" applyNumberFormat="1" applyFont="1" applyFill="1" applyBorder="1" applyAlignment="1">
      <alignment horizontal="center"/>
    </xf>
    <xf numFmtId="164" fontId="59" fillId="0" borderId="4" xfId="0" applyNumberFormat="1" applyFont="1" applyFill="1" applyBorder="1" applyAlignment="1">
      <alignment horizontal="center" vertical="center"/>
    </xf>
    <xf numFmtId="164" fontId="46" fillId="2" borderId="77" xfId="0" applyNumberFormat="1" applyFont="1" applyFill="1" applyBorder="1" applyAlignment="1">
      <alignment horizontal="center"/>
    </xf>
    <xf numFmtId="164" fontId="46" fillId="0" borderId="5" xfId="0" applyNumberFormat="1" applyFont="1" applyFill="1" applyBorder="1" applyAlignment="1" applyProtection="1">
      <alignment horizontal="center"/>
      <protection locked="0"/>
    </xf>
    <xf numFmtId="164" fontId="59" fillId="0" borderId="2" xfId="0" applyNumberFormat="1" applyFont="1" applyFill="1" applyBorder="1" applyAlignment="1" applyProtection="1">
      <alignment horizontal="center"/>
      <protection locked="0"/>
    </xf>
    <xf numFmtId="164" fontId="46" fillId="0" borderId="4" xfId="0" applyNumberFormat="1" applyFont="1" applyBorder="1" applyAlignment="1" applyProtection="1">
      <alignment horizontal="center" vertical="center"/>
      <protection locked="0"/>
    </xf>
    <xf numFmtId="164" fontId="46" fillId="0" borderId="6" xfId="0" applyNumberFormat="1" applyFont="1" applyFill="1" applyBorder="1" applyAlignment="1">
      <alignment horizontal="center"/>
    </xf>
    <xf numFmtId="164" fontId="59" fillId="0" borderId="9" xfId="0" applyNumberFormat="1" applyFont="1" applyFill="1" applyBorder="1" applyAlignment="1" applyProtection="1">
      <alignment horizontal="center" vertical="center"/>
      <protection locked="0"/>
    </xf>
    <xf numFmtId="164" fontId="46" fillId="0" borderId="2" xfId="0" applyNumberFormat="1" applyFont="1" applyFill="1" applyBorder="1" applyAlignment="1">
      <alignment horizontal="center" vertical="center"/>
    </xf>
    <xf numFmtId="164" fontId="46" fillId="0" borderId="2" xfId="0" applyNumberFormat="1" applyFont="1" applyBorder="1" applyAlignment="1">
      <alignment horizontal="center"/>
    </xf>
    <xf numFmtId="164" fontId="46" fillId="0" borderId="9" xfId="0" applyNumberFormat="1" applyFont="1" applyFill="1" applyBorder="1" applyAlignment="1">
      <alignment horizontal="center" vertical="center"/>
    </xf>
    <xf numFmtId="164" fontId="46" fillId="2" borderId="4" xfId="0" applyNumberFormat="1" applyFont="1" applyFill="1" applyBorder="1" applyAlignment="1">
      <alignment horizontal="center" vertical="center"/>
    </xf>
    <xf numFmtId="164" fontId="46" fillId="2" borderId="2" xfId="0" applyNumberFormat="1" applyFont="1" applyFill="1" applyBorder="1" applyAlignment="1">
      <alignment horizontal="center" vertical="center"/>
    </xf>
    <xf numFmtId="164" fontId="46" fillId="2" borderId="5" xfId="0" applyNumberFormat="1" applyFont="1" applyFill="1" applyBorder="1" applyAlignment="1">
      <alignment horizontal="center" vertical="center"/>
    </xf>
    <xf numFmtId="164" fontId="46" fillId="0" borderId="6" xfId="0" applyNumberFormat="1" applyFont="1" applyFill="1" applyBorder="1" applyAlignment="1" applyProtection="1">
      <alignment horizontal="center"/>
      <protection locked="0"/>
    </xf>
    <xf numFmtId="164" fontId="46" fillId="2" borderId="9" xfId="0" applyNumberFormat="1" applyFont="1" applyFill="1" applyBorder="1" applyAlignment="1">
      <alignment horizontal="center"/>
    </xf>
    <xf numFmtId="164" fontId="46" fillId="0" borderId="5" xfId="0" applyNumberFormat="1" applyFont="1" applyBorder="1" applyAlignment="1" applyProtection="1">
      <alignment horizontal="center" vertical="center"/>
      <protection locked="0"/>
    </xf>
    <xf numFmtId="164" fontId="59" fillId="0" borderId="4" xfId="0" applyNumberFormat="1" applyFont="1" applyFill="1" applyBorder="1" applyAlignment="1" applyProtection="1">
      <alignment horizontal="center" vertical="center"/>
      <protection locked="0"/>
    </xf>
    <xf numFmtId="164" fontId="46" fillId="0" borderId="70" xfId="0" applyNumberFormat="1" applyFont="1" applyFill="1" applyBorder="1" applyAlignment="1" applyProtection="1">
      <alignment horizontal="center"/>
      <protection locked="0"/>
    </xf>
    <xf numFmtId="164" fontId="46" fillId="0" borderId="101" xfId="0" applyNumberFormat="1" applyFont="1" applyFill="1" applyBorder="1" applyAlignment="1" applyProtection="1">
      <alignment horizontal="center"/>
      <protection locked="0"/>
    </xf>
    <xf numFmtId="164" fontId="59" fillId="5" borderId="4" xfId="2" applyNumberFormat="1" applyFont="1" applyFill="1" applyBorder="1" applyAlignment="1" applyProtection="1">
      <alignment horizontal="center"/>
      <protection locked="0"/>
    </xf>
    <xf numFmtId="164" fontId="46" fillId="0" borderId="84" xfId="0" applyNumberFormat="1" applyFont="1" applyBorder="1" applyAlignment="1">
      <alignment horizontal="center"/>
    </xf>
    <xf numFmtId="164" fontId="46" fillId="0" borderId="88" xfId="0" applyNumberFormat="1" applyFont="1" applyFill="1" applyBorder="1" applyAlignment="1" applyProtection="1">
      <alignment horizontal="center"/>
      <protection locked="0"/>
    </xf>
    <xf numFmtId="164" fontId="59" fillId="0" borderId="9" xfId="0" applyNumberFormat="1" applyFont="1" applyBorder="1" applyAlignment="1">
      <alignment horizontal="center" vertical="center"/>
    </xf>
    <xf numFmtId="164" fontId="46" fillId="0" borderId="70" xfId="0" applyNumberFormat="1" applyFont="1" applyBorder="1" applyAlignment="1" applyProtection="1">
      <alignment horizontal="center"/>
      <protection locked="0"/>
    </xf>
    <xf numFmtId="164" fontId="59" fillId="0" borderId="4" xfId="0" applyNumberFormat="1" applyFont="1" applyBorder="1" applyAlignment="1" applyProtection="1">
      <alignment horizontal="center" vertical="center"/>
      <protection locked="0"/>
    </xf>
    <xf numFmtId="164" fontId="59" fillId="0" borderId="2" xfId="0" applyNumberFormat="1" applyFont="1" applyBorder="1" applyAlignment="1" applyProtection="1">
      <alignment horizontal="center" vertical="center"/>
      <protection locked="0"/>
    </xf>
    <xf numFmtId="164" fontId="46" fillId="0" borderId="88" xfId="0" applyNumberFormat="1" applyFont="1" applyBorder="1" applyAlignment="1" applyProtection="1">
      <alignment horizontal="center"/>
      <protection locked="0"/>
    </xf>
    <xf numFmtId="164" fontId="59" fillId="0" borderId="9" xfId="0" applyNumberFormat="1" applyFont="1" applyBorder="1" applyAlignment="1" applyProtection="1">
      <alignment horizontal="center"/>
      <protection locked="0"/>
    </xf>
    <xf numFmtId="164" fontId="59" fillId="0" borderId="77" xfId="0" applyNumberFormat="1" applyFont="1" applyFill="1" applyBorder="1" applyAlignment="1" applyProtection="1">
      <alignment horizontal="center"/>
      <protection locked="0"/>
    </xf>
    <xf numFmtId="164" fontId="46" fillId="0" borderId="5" xfId="0" applyNumberFormat="1" applyFont="1" applyFill="1" applyBorder="1" applyAlignment="1">
      <alignment horizontal="center" vertical="center"/>
    </xf>
    <xf numFmtId="164" fontId="59" fillId="0" borderId="2" xfId="0" applyNumberFormat="1" applyFont="1" applyFill="1" applyBorder="1" applyAlignment="1" applyProtection="1">
      <alignment horizontal="center" vertical="center"/>
      <protection locked="0"/>
    </xf>
    <xf numFmtId="0" fontId="46" fillId="0" borderId="5" xfId="0" applyFont="1" applyBorder="1"/>
    <xf numFmtId="164" fontId="46" fillId="0" borderId="6" xfId="0" applyNumberFormat="1" applyFont="1" applyFill="1" applyBorder="1" applyAlignment="1">
      <alignment horizontal="center" vertical="center"/>
    </xf>
    <xf numFmtId="164" fontId="46" fillId="2" borderId="10" xfId="0" applyNumberFormat="1" applyFont="1" applyFill="1" applyBorder="1" applyAlignment="1" applyProtection="1">
      <alignment horizontal="center"/>
      <protection locked="0"/>
    </xf>
    <xf numFmtId="164" fontId="46" fillId="0" borderId="77" xfId="0" applyNumberFormat="1" applyFont="1" applyBorder="1" applyAlignment="1" applyProtection="1">
      <alignment horizontal="center" vertical="center"/>
      <protection locked="0"/>
    </xf>
    <xf numFmtId="164" fontId="59" fillId="0" borderId="9" xfId="0" applyNumberFormat="1" applyFont="1" applyFill="1" applyBorder="1" applyAlignment="1">
      <alignment horizontal="center" vertical="center"/>
    </xf>
    <xf numFmtId="164" fontId="46" fillId="2" borderId="84" xfId="0" applyNumberFormat="1" applyFont="1" applyFill="1" applyBorder="1" applyAlignment="1">
      <alignment horizontal="center"/>
    </xf>
    <xf numFmtId="164" fontId="58" fillId="0" borderId="2" xfId="0" applyNumberFormat="1" applyFont="1" applyBorder="1" applyAlignment="1" applyProtection="1">
      <alignment horizontal="center" vertical="center"/>
      <protection locked="0"/>
    </xf>
    <xf numFmtId="164" fontId="59" fillId="0" borderId="5" xfId="0" applyNumberFormat="1" applyFont="1" applyBorder="1" applyAlignment="1">
      <alignment horizontal="center" vertical="center"/>
    </xf>
    <xf numFmtId="164" fontId="59" fillId="0" borderId="6" xfId="0" applyNumberFormat="1" applyFont="1" applyBorder="1" applyAlignment="1" applyProtection="1">
      <alignment horizontal="center" vertical="center"/>
      <protection locked="0"/>
    </xf>
    <xf numFmtId="164" fontId="46" fillId="0" borderId="10" xfId="0" applyNumberFormat="1" applyFont="1" applyFill="1" applyBorder="1" applyAlignment="1">
      <alignment horizontal="center"/>
    </xf>
    <xf numFmtId="49" fontId="46" fillId="0" borderId="88" xfId="0" applyNumberFormat="1" applyFont="1" applyBorder="1" applyAlignment="1">
      <alignment horizontal="center"/>
    </xf>
    <xf numFmtId="164" fontId="59" fillId="0" borderId="5" xfId="0" applyNumberFormat="1" applyFont="1" applyBorder="1" applyAlignment="1" applyProtection="1">
      <alignment horizontal="center" vertical="center"/>
      <protection locked="0"/>
    </xf>
    <xf numFmtId="164" fontId="58" fillId="0" borderId="5" xfId="0" applyNumberFormat="1" applyFont="1" applyBorder="1" applyAlignment="1">
      <alignment horizontal="center"/>
    </xf>
    <xf numFmtId="164" fontId="59" fillId="0" borderId="9" xfId="0" applyNumberFormat="1" applyFont="1" applyBorder="1" applyAlignment="1" applyProtection="1">
      <alignment horizontal="center" vertical="center"/>
      <protection locked="0"/>
    </xf>
    <xf numFmtId="164" fontId="59" fillId="0" borderId="6" xfId="0" applyNumberFormat="1" applyFont="1" applyFill="1" applyBorder="1" applyAlignment="1" applyProtection="1">
      <alignment horizontal="center" vertical="center"/>
      <protection locked="0"/>
    </xf>
    <xf numFmtId="0" fontId="46" fillId="0" borderId="46" xfId="0" applyFont="1" applyBorder="1"/>
    <xf numFmtId="164" fontId="46" fillId="0" borderId="10" xfId="0" applyNumberFormat="1" applyFont="1" applyFill="1" applyBorder="1" applyAlignment="1" applyProtection="1">
      <alignment horizontal="center"/>
      <protection locked="0"/>
    </xf>
    <xf numFmtId="164" fontId="59" fillId="0" borderId="84" xfId="0" applyNumberFormat="1" applyFont="1" applyBorder="1" applyAlignment="1" applyProtection="1">
      <alignment horizontal="center" vertical="center"/>
      <protection locked="0"/>
    </xf>
    <xf numFmtId="164" fontId="46" fillId="0" borderId="84" xfId="0" applyNumberFormat="1" applyFont="1" applyFill="1" applyBorder="1" applyAlignment="1">
      <alignment horizontal="center"/>
    </xf>
    <xf numFmtId="164" fontId="59" fillId="0" borderId="10" xfId="0" applyNumberFormat="1" applyFont="1" applyFill="1" applyBorder="1" applyAlignment="1" applyProtection="1">
      <alignment horizontal="center"/>
      <protection locked="0"/>
    </xf>
    <xf numFmtId="49" fontId="46" fillId="0" borderId="4" xfId="0" applyNumberFormat="1" applyFont="1" applyFill="1" applyBorder="1" applyAlignment="1">
      <alignment horizontal="center"/>
    </xf>
    <xf numFmtId="164" fontId="59" fillId="0" borderId="5" xfId="0" applyNumberFormat="1" applyFont="1" applyFill="1" applyBorder="1" applyAlignment="1" applyProtection="1">
      <alignment horizontal="center"/>
      <protection locked="0"/>
    </xf>
    <xf numFmtId="164" fontId="46" fillId="0" borderId="26" xfId="0" applyNumberFormat="1" applyFont="1" applyBorder="1" applyAlignment="1">
      <alignment horizontal="center" vertical="center"/>
    </xf>
    <xf numFmtId="49" fontId="46" fillId="0" borderId="4" xfId="0" applyNumberFormat="1" applyFont="1" applyFill="1" applyBorder="1" applyAlignment="1" applyProtection="1">
      <alignment horizontal="center"/>
      <protection locked="0"/>
    </xf>
    <xf numFmtId="49" fontId="46" fillId="0" borderId="9" xfId="0" applyNumberFormat="1" applyFont="1" applyBorder="1" applyAlignment="1" applyProtection="1">
      <alignment horizontal="center"/>
      <protection locked="0"/>
    </xf>
    <xf numFmtId="164" fontId="59" fillId="0" borderId="2" xfId="0" applyNumberFormat="1" applyFont="1" applyFill="1" applyBorder="1" applyAlignment="1">
      <alignment horizontal="center" vertical="center"/>
    </xf>
    <xf numFmtId="49" fontId="46" fillId="0" borderId="77" xfId="0" applyNumberFormat="1" applyFont="1" applyBorder="1" applyAlignment="1" applyProtection="1">
      <alignment horizontal="center"/>
      <protection locked="0"/>
    </xf>
    <xf numFmtId="49" fontId="46" fillId="0" borderId="4" xfId="0" applyNumberFormat="1" applyFont="1" applyBorder="1" applyAlignment="1" applyProtection="1">
      <alignment horizontal="center"/>
      <protection locked="0"/>
    </xf>
    <xf numFmtId="49" fontId="46" fillId="0" borderId="2" xfId="0" applyNumberFormat="1" applyFont="1" applyBorder="1" applyAlignment="1" applyProtection="1">
      <alignment horizontal="center"/>
      <protection locked="0"/>
    </xf>
    <xf numFmtId="164" fontId="46" fillId="2" borderId="88" xfId="0" applyNumberFormat="1" applyFont="1" applyFill="1" applyBorder="1" applyAlignment="1" applyProtection="1">
      <alignment horizontal="center"/>
      <protection locked="0"/>
    </xf>
    <xf numFmtId="49" fontId="46" fillId="0" borderId="6" xfId="0" applyNumberFormat="1" applyFont="1" applyBorder="1" applyAlignment="1">
      <alignment horizontal="center"/>
    </xf>
    <xf numFmtId="164" fontId="59" fillId="0" borderId="6" xfId="0" applyNumberFormat="1" applyFont="1" applyBorder="1" applyAlignment="1" applyProtection="1">
      <alignment horizontal="center"/>
      <protection locked="0"/>
    </xf>
    <xf numFmtId="164" fontId="46" fillId="2" borderId="78" xfId="0" applyNumberFormat="1" applyFont="1" applyFill="1" applyBorder="1" applyAlignment="1">
      <alignment horizontal="center"/>
    </xf>
    <xf numFmtId="49" fontId="46" fillId="2" borderId="58" xfId="0" applyNumberFormat="1" applyFont="1" applyFill="1" applyBorder="1" applyAlignment="1">
      <alignment horizontal="center"/>
    </xf>
    <xf numFmtId="49" fontId="46" fillId="2" borderId="69" xfId="0" applyNumberFormat="1" applyFont="1" applyFill="1" applyBorder="1" applyAlignment="1">
      <alignment horizontal="center"/>
    </xf>
    <xf numFmtId="49" fontId="46" fillId="2" borderId="2" xfId="0" applyNumberFormat="1" applyFont="1" applyFill="1" applyBorder="1" applyAlignment="1">
      <alignment horizontal="center"/>
    </xf>
    <xf numFmtId="164" fontId="46" fillId="0" borderId="84" xfId="0" applyNumberFormat="1" applyFont="1" applyFill="1" applyBorder="1" applyAlignment="1" applyProtection="1">
      <alignment horizontal="center"/>
      <protection locked="0"/>
    </xf>
    <xf numFmtId="49" fontId="59" fillId="0" borderId="9" xfId="0" applyNumberFormat="1" applyFont="1" applyBorder="1" applyAlignment="1" applyProtection="1">
      <alignment horizontal="center"/>
      <protection locked="0"/>
    </xf>
    <xf numFmtId="49" fontId="46" fillId="2" borderId="39" xfId="0" applyNumberFormat="1" applyFont="1" applyFill="1" applyBorder="1" applyAlignment="1">
      <alignment horizontal="center"/>
    </xf>
    <xf numFmtId="49" fontId="46" fillId="2" borderId="78" xfId="0" applyNumberFormat="1" applyFont="1" applyFill="1" applyBorder="1" applyAlignment="1">
      <alignment horizontal="center"/>
    </xf>
    <xf numFmtId="164" fontId="46" fillId="0" borderId="42" xfId="0" applyNumberFormat="1" applyFont="1" applyBorder="1" applyAlignment="1">
      <alignment horizontal="center"/>
    </xf>
    <xf numFmtId="164" fontId="59" fillId="0" borderId="9" xfId="0" applyNumberFormat="1" applyFont="1" applyBorder="1" applyAlignment="1">
      <alignment horizontal="center"/>
    </xf>
    <xf numFmtId="164" fontId="60" fillId="0" borderId="5" xfId="0" applyNumberFormat="1" applyFont="1" applyBorder="1" applyAlignment="1">
      <alignment horizontal="center"/>
    </xf>
    <xf numFmtId="164" fontId="59" fillId="0" borderId="6" xfId="0" applyNumberFormat="1" applyFont="1" applyFill="1" applyBorder="1" applyAlignment="1">
      <alignment horizontal="center" vertical="center"/>
    </xf>
    <xf numFmtId="164" fontId="59" fillId="0" borderId="70" xfId="0" applyNumberFormat="1" applyFont="1" applyFill="1" applyBorder="1" applyAlignment="1">
      <alignment horizontal="center" vertical="center"/>
    </xf>
    <xf numFmtId="49" fontId="46" fillId="0" borderId="2" xfId="0" applyNumberFormat="1" applyFont="1" applyBorder="1" applyAlignment="1">
      <alignment horizontal="center"/>
    </xf>
    <xf numFmtId="49" fontId="46" fillId="0" borderId="5" xfId="0" applyNumberFormat="1" applyFont="1" applyBorder="1" applyAlignment="1">
      <alignment horizontal="center"/>
    </xf>
    <xf numFmtId="49" fontId="59" fillId="0" borderId="4" xfId="2" applyNumberFormat="1" applyFont="1" applyBorder="1" applyAlignment="1" applyProtection="1">
      <alignment horizontal="center"/>
      <protection locked="0"/>
    </xf>
    <xf numFmtId="164" fontId="59" fillId="4" borderId="4" xfId="0" applyNumberFormat="1" applyFont="1" applyFill="1" applyBorder="1" applyAlignment="1">
      <alignment horizontal="center"/>
    </xf>
    <xf numFmtId="164" fontId="59" fillId="0" borderId="4" xfId="0" applyNumberFormat="1" applyFont="1" applyBorder="1" applyAlignment="1" applyProtection="1">
      <alignment horizontal="center"/>
      <protection locked="0"/>
    </xf>
    <xf numFmtId="164" fontId="46" fillId="0" borderId="77" xfId="0" applyNumberFormat="1" applyFont="1" applyFill="1" applyBorder="1" applyAlignment="1" applyProtection="1">
      <alignment horizontal="center"/>
      <protection locked="0"/>
    </xf>
    <xf numFmtId="164" fontId="22" fillId="0" borderId="77" xfId="0" applyNumberFormat="1" applyFont="1" applyFill="1" applyBorder="1" applyAlignment="1">
      <alignment horizontal="center"/>
    </xf>
    <xf numFmtId="0" fontId="18" fillId="0" borderId="77" xfId="0" applyFont="1" applyBorder="1" applyAlignment="1">
      <alignment horizontal="left"/>
    </xf>
    <xf numFmtId="1" fontId="9" fillId="0" borderId="11" xfId="0" applyNumberFormat="1" applyFont="1" applyBorder="1" applyAlignment="1">
      <alignment horizontal="center"/>
    </xf>
    <xf numFmtId="1" fontId="9" fillId="0" borderId="77" xfId="0" applyNumberFormat="1" applyFont="1" applyBorder="1" applyAlignment="1">
      <alignment horizontal="center"/>
    </xf>
    <xf numFmtId="164" fontId="21" fillId="0" borderId="21" xfId="0" applyNumberFormat="1" applyFont="1" applyFill="1" applyBorder="1" applyAlignment="1">
      <alignment horizontal="center" vertical="center"/>
    </xf>
    <xf numFmtId="164" fontId="21" fillId="0" borderId="22" xfId="0" applyNumberFormat="1" applyFont="1" applyFill="1" applyBorder="1" applyAlignment="1">
      <alignment horizontal="center" vertical="center"/>
    </xf>
    <xf numFmtId="164" fontId="16" fillId="0" borderId="29" xfId="0" applyNumberFormat="1" applyFont="1" applyFill="1" applyBorder="1" applyAlignment="1">
      <alignment horizontal="center"/>
    </xf>
    <xf numFmtId="0" fontId="18" fillId="2" borderId="62" xfId="0" applyFont="1" applyFill="1" applyBorder="1" applyAlignment="1">
      <alignment horizontal="center"/>
    </xf>
    <xf numFmtId="164" fontId="14" fillId="2" borderId="76" xfId="0" applyNumberFormat="1" applyFont="1" applyFill="1" applyBorder="1" applyAlignment="1">
      <alignment horizontal="center"/>
    </xf>
    <xf numFmtId="164" fontId="14" fillId="2" borderId="79" xfId="0" applyNumberFormat="1" applyFont="1" applyFill="1" applyBorder="1" applyAlignment="1">
      <alignment horizontal="center"/>
    </xf>
    <xf numFmtId="164" fontId="23" fillId="0" borderId="4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88" xfId="0" applyFont="1" applyBorder="1"/>
    <xf numFmtId="0" fontId="14" fillId="0" borderId="88" xfId="0" applyFont="1" applyFill="1" applyBorder="1" applyAlignment="1">
      <alignment horizontal="center"/>
    </xf>
    <xf numFmtId="164" fontId="23" fillId="0" borderId="88" xfId="0" applyNumberFormat="1" applyFont="1" applyFill="1" applyBorder="1" applyAlignment="1">
      <alignment horizontal="center"/>
    </xf>
    <xf numFmtId="164" fontId="16" fillId="0" borderId="87" xfId="0" applyNumberFormat="1" applyFont="1" applyBorder="1" applyAlignment="1" applyProtection="1">
      <alignment horizontal="center"/>
      <protection locked="0"/>
    </xf>
    <xf numFmtId="164" fontId="16" fillId="0" borderId="89" xfId="0" applyNumberFormat="1" applyFont="1" applyBorder="1" applyAlignment="1" applyProtection="1">
      <alignment horizontal="center"/>
      <protection locked="0"/>
    </xf>
    <xf numFmtId="164" fontId="16" fillId="2" borderId="89" xfId="0" applyNumberFormat="1" applyFont="1" applyFill="1" applyBorder="1" applyAlignment="1" applyProtection="1">
      <alignment horizontal="center"/>
      <protection locked="0"/>
    </xf>
    <xf numFmtId="164" fontId="16" fillId="0" borderId="91" xfId="0" applyNumberFormat="1" applyFont="1" applyBorder="1" applyAlignment="1" applyProtection="1">
      <alignment horizontal="center"/>
      <protection locked="0"/>
    </xf>
    <xf numFmtId="164" fontId="16" fillId="0" borderId="105" xfId="0" applyNumberFormat="1" applyFont="1" applyBorder="1" applyAlignment="1">
      <alignment horizontal="center"/>
    </xf>
    <xf numFmtId="0" fontId="42" fillId="0" borderId="37" xfId="0" applyFont="1" applyFill="1" applyBorder="1" applyAlignment="1">
      <alignment horizontal="left"/>
    </xf>
    <xf numFmtId="164" fontId="23" fillId="0" borderId="3" xfId="0" applyNumberFormat="1" applyFont="1" applyFill="1" applyBorder="1" applyAlignment="1">
      <alignment horizontal="center" vertical="center"/>
    </xf>
    <xf numFmtId="164" fontId="23" fillId="0" borderId="15" xfId="0" applyNumberFormat="1" applyFont="1" applyFill="1" applyBorder="1" applyAlignment="1" applyProtection="1">
      <alignment horizontal="center" vertical="center"/>
      <protection locked="0"/>
    </xf>
    <xf numFmtId="164" fontId="56" fillId="5" borderId="21" xfId="0" applyNumberFormat="1" applyFont="1" applyFill="1" applyBorder="1" applyAlignment="1">
      <alignment horizontal="center" vertical="center"/>
    </xf>
    <xf numFmtId="164" fontId="56" fillId="0" borderId="22" xfId="0" applyNumberFormat="1" applyFont="1" applyBorder="1" applyAlignment="1" applyProtection="1">
      <alignment horizontal="center" vertical="center"/>
      <protection locked="0"/>
    </xf>
    <xf numFmtId="164" fontId="23" fillId="0" borderId="12" xfId="0" applyNumberFormat="1" applyFont="1" applyFill="1" applyBorder="1" applyAlignment="1">
      <alignment horizontal="center" vertical="center"/>
    </xf>
    <xf numFmtId="164" fontId="23" fillId="0" borderId="13" xfId="0" applyNumberFormat="1" applyFont="1" applyFill="1" applyBorder="1" applyAlignment="1" applyProtection="1">
      <alignment horizontal="center" vertical="center"/>
      <protection locked="0"/>
    </xf>
    <xf numFmtId="164" fontId="23" fillId="0" borderId="14" xfId="0" applyNumberFormat="1" applyFont="1" applyFill="1" applyBorder="1" applyAlignment="1">
      <alignment horizontal="center" vertical="center"/>
    </xf>
    <xf numFmtId="164" fontId="21" fillId="5" borderId="18" xfId="0" applyNumberFormat="1" applyFont="1" applyFill="1" applyBorder="1" applyAlignment="1">
      <alignment horizontal="center" vertical="center"/>
    </xf>
    <xf numFmtId="164" fontId="56" fillId="5" borderId="44" xfId="0" applyNumberFormat="1" applyFont="1" applyFill="1" applyBorder="1" applyAlignment="1">
      <alignment horizontal="center" vertical="center"/>
    </xf>
    <xf numFmtId="164" fontId="56" fillId="0" borderId="45" xfId="0" applyNumberFormat="1" applyFont="1" applyBorder="1" applyAlignment="1" applyProtection="1">
      <alignment horizontal="center" vertical="center"/>
      <protection locked="0"/>
    </xf>
    <xf numFmtId="164" fontId="21" fillId="0" borderId="12" xfId="0" applyNumberFormat="1" applyFont="1" applyFill="1" applyBorder="1" applyAlignment="1">
      <alignment horizontal="center" vertical="center"/>
    </xf>
    <xf numFmtId="164" fontId="21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4" fontId="14" fillId="0" borderId="85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center"/>
    </xf>
    <xf numFmtId="164" fontId="56" fillId="0" borderId="15" xfId="0" applyNumberFormat="1" applyFont="1" applyFill="1" applyBorder="1" applyAlignment="1">
      <alignment horizontal="center" vertical="center"/>
    </xf>
    <xf numFmtId="164" fontId="56" fillId="0" borderId="14" xfId="0" applyNumberFormat="1" applyFont="1" applyFill="1" applyBorder="1" applyAlignment="1">
      <alignment horizontal="center" vertical="center"/>
    </xf>
    <xf numFmtId="20" fontId="15" fillId="0" borderId="7" xfId="0" applyNumberFormat="1" applyFont="1" applyFill="1" applyBorder="1" applyAlignment="1" applyProtection="1">
      <alignment horizontal="center"/>
      <protection locked="0"/>
    </xf>
    <xf numFmtId="0" fontId="9" fillId="0" borderId="90" xfId="0" applyFont="1" applyBorder="1" applyAlignment="1">
      <alignment horizontal="center" wrapText="1"/>
    </xf>
    <xf numFmtId="164" fontId="46" fillId="2" borderId="84" xfId="0" applyNumberFormat="1" applyFont="1" applyFill="1" applyBorder="1" applyAlignment="1" applyProtection="1">
      <alignment horizontal="center"/>
      <protection locked="0"/>
    </xf>
    <xf numFmtId="164" fontId="14" fillId="0" borderId="92" xfId="0" applyNumberFormat="1" applyFont="1" applyFill="1" applyBorder="1" applyAlignment="1">
      <alignment horizontal="center"/>
    </xf>
    <xf numFmtId="164" fontId="16" fillId="0" borderId="85" xfId="0" applyNumberFormat="1" applyFont="1" applyBorder="1" applyAlignment="1" applyProtection="1">
      <alignment horizontal="center"/>
      <protection locked="0"/>
    </xf>
    <xf numFmtId="164" fontId="14" fillId="0" borderId="85" xfId="0" applyNumberFormat="1" applyFont="1" applyBorder="1" applyAlignment="1" applyProtection="1">
      <alignment horizontal="center"/>
      <protection locked="0"/>
    </xf>
    <xf numFmtId="49" fontId="16" fillId="0" borderId="83" xfId="0" applyNumberFormat="1" applyFont="1" applyBorder="1" applyAlignment="1">
      <alignment horizontal="center"/>
    </xf>
    <xf numFmtId="49" fontId="46" fillId="0" borderId="84" xfId="0" applyNumberFormat="1" applyFont="1" applyBorder="1" applyAlignment="1">
      <alignment horizontal="center"/>
    </xf>
    <xf numFmtId="164" fontId="16" fillId="0" borderId="106" xfId="0" applyNumberFormat="1" applyFont="1" applyBorder="1" applyAlignment="1">
      <alignment horizontal="center"/>
    </xf>
    <xf numFmtId="164" fontId="14" fillId="0" borderId="15" xfId="0" applyNumberFormat="1" applyFont="1" applyBorder="1" applyAlignment="1" applyProtection="1">
      <alignment horizontal="center"/>
      <protection locked="0"/>
    </xf>
    <xf numFmtId="164" fontId="16" fillId="0" borderId="58" xfId="0" applyNumberFormat="1" applyFont="1" applyBorder="1" applyAlignment="1" applyProtection="1">
      <alignment horizontal="center"/>
      <protection locked="0"/>
    </xf>
    <xf numFmtId="164" fontId="14" fillId="0" borderId="58" xfId="0" applyNumberFormat="1" applyFont="1" applyBorder="1" applyAlignment="1" applyProtection="1">
      <alignment horizontal="center"/>
      <protection locked="0"/>
    </xf>
    <xf numFmtId="164" fontId="16" fillId="0" borderId="83" xfId="0" applyNumberFormat="1" applyFont="1" applyBorder="1" applyAlignment="1" applyProtection="1">
      <alignment horizontal="center"/>
      <protection locked="0"/>
    </xf>
    <xf numFmtId="164" fontId="16" fillId="0" borderId="78" xfId="0" applyNumberFormat="1" applyFont="1" applyBorder="1" applyAlignment="1" applyProtection="1">
      <alignment horizontal="center"/>
      <protection locked="0"/>
    </xf>
    <xf numFmtId="164" fontId="16" fillId="0" borderId="93" xfId="0" applyNumberFormat="1" applyFont="1" applyBorder="1" applyAlignment="1" applyProtection="1">
      <alignment horizontal="center"/>
      <protection locked="0"/>
    </xf>
    <xf numFmtId="164" fontId="14" fillId="0" borderId="83" xfId="0" applyNumberFormat="1" applyFont="1" applyBorder="1" applyAlignment="1" applyProtection="1">
      <alignment horizontal="center"/>
      <protection locked="0"/>
    </xf>
    <xf numFmtId="164" fontId="14" fillId="0" borderId="14" xfId="0" applyNumberFormat="1" applyFont="1" applyBorder="1" applyAlignment="1" applyProtection="1">
      <alignment horizontal="center"/>
      <protection locked="0"/>
    </xf>
    <xf numFmtId="0" fontId="41" fillId="0" borderId="36" xfId="0" applyFont="1" applyFill="1" applyBorder="1"/>
    <xf numFmtId="0" fontId="42" fillId="0" borderId="36" xfId="0" applyFont="1" applyFill="1" applyBorder="1"/>
    <xf numFmtId="0" fontId="41" fillId="0" borderId="37" xfId="0" applyFont="1" applyFill="1" applyBorder="1" applyAlignment="1">
      <alignment horizontal="left"/>
    </xf>
    <xf numFmtId="0" fontId="41" fillId="0" borderId="35" xfId="0" applyFont="1" applyFill="1" applyBorder="1" applyAlignment="1">
      <alignment horizontal="left"/>
    </xf>
    <xf numFmtId="0" fontId="9" fillId="0" borderId="74" xfId="0" applyFont="1" applyFill="1" applyBorder="1" applyAlignment="1" applyProtection="1">
      <alignment horizontal="center" vertical="center" wrapText="1"/>
      <protection locked="0"/>
    </xf>
    <xf numFmtId="0" fontId="41" fillId="0" borderId="35" xfId="0" applyFont="1" applyFill="1" applyBorder="1"/>
    <xf numFmtId="0" fontId="41" fillId="0" borderId="32" xfId="0" applyFont="1" applyFill="1" applyBorder="1"/>
    <xf numFmtId="0" fontId="41" fillId="0" borderId="34" xfId="0" applyFont="1" applyFill="1" applyBorder="1"/>
    <xf numFmtId="164" fontId="14" fillId="0" borderId="83" xfId="0" applyNumberFormat="1" applyFont="1" applyFill="1" applyBorder="1" applyAlignment="1" applyProtection="1">
      <alignment horizontal="center"/>
      <protection locked="0"/>
    </xf>
    <xf numFmtId="164" fontId="14" fillId="0" borderId="103" xfId="0" applyNumberFormat="1" applyFont="1" applyFill="1" applyBorder="1" applyAlignment="1">
      <alignment horizontal="center"/>
    </xf>
    <xf numFmtId="164" fontId="16" fillId="0" borderId="97" xfId="0" applyNumberFormat="1" applyFont="1" applyFill="1" applyBorder="1" applyAlignment="1">
      <alignment horizontal="center"/>
    </xf>
    <xf numFmtId="164" fontId="14" fillId="0" borderId="91" xfId="0" applyNumberFormat="1" applyFont="1" applyFill="1" applyBorder="1" applyAlignment="1" applyProtection="1">
      <alignment horizontal="center"/>
      <protection locked="0"/>
    </xf>
    <xf numFmtId="164" fontId="16" fillId="0" borderId="7" xfId="0" applyNumberFormat="1" applyFont="1" applyBorder="1" applyAlignment="1">
      <alignment horizontal="center"/>
    </xf>
    <xf numFmtId="49" fontId="16" fillId="0" borderId="36" xfId="0" applyNumberFormat="1" applyFont="1" applyFill="1" applyBorder="1" applyAlignment="1">
      <alignment horizontal="center"/>
    </xf>
    <xf numFmtId="0" fontId="41" fillId="0" borderId="37" xfId="0" applyFont="1" applyFill="1" applyBorder="1"/>
    <xf numFmtId="0" fontId="44" fillId="0" borderId="35" xfId="0" applyFont="1" applyFill="1" applyBorder="1"/>
    <xf numFmtId="164" fontId="21" fillId="0" borderId="9" xfId="0" applyNumberFormat="1" applyFont="1" applyFill="1" applyBorder="1" applyAlignment="1">
      <alignment horizontal="center"/>
    </xf>
    <xf numFmtId="164" fontId="21" fillId="0" borderId="2" xfId="0" applyNumberFormat="1" applyFont="1" applyFill="1" applyBorder="1" applyAlignment="1">
      <alignment horizontal="center"/>
    </xf>
    <xf numFmtId="164" fontId="14" fillId="2" borderId="16" xfId="0" applyNumberFormat="1" applyFont="1" applyFill="1" applyBorder="1" applyAlignment="1" applyProtection="1">
      <alignment horizontal="center" vertical="center"/>
      <protection locked="0"/>
    </xf>
    <xf numFmtId="164" fontId="14" fillId="0" borderId="17" xfId="0" applyNumberFormat="1" applyFont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14" fillId="0" borderId="93" xfId="0" applyFont="1" applyBorder="1" applyAlignment="1">
      <alignment horizontal="left"/>
    </xf>
    <xf numFmtId="0" fontId="14" fillId="0" borderId="88" xfId="0" applyFont="1" applyBorder="1" applyAlignment="1">
      <alignment horizontal="center"/>
    </xf>
    <xf numFmtId="164" fontId="16" fillId="0" borderId="93" xfId="0" applyNumberFormat="1" applyFont="1" applyFill="1" applyBorder="1" applyAlignment="1">
      <alignment horizontal="center"/>
    </xf>
    <xf numFmtId="164" fontId="7" fillId="0" borderId="87" xfId="0" applyNumberFormat="1" applyFont="1" applyFill="1" applyBorder="1" applyAlignment="1">
      <alignment horizontal="center"/>
    </xf>
    <xf numFmtId="164" fontId="7" fillId="0" borderId="93" xfId="0" applyNumberFormat="1" applyFont="1" applyFill="1" applyBorder="1" applyAlignment="1">
      <alignment horizontal="center"/>
    </xf>
    <xf numFmtId="49" fontId="16" fillId="0" borderId="87" xfId="0" applyNumberFormat="1" applyFont="1" applyFill="1" applyBorder="1" applyAlignment="1">
      <alignment horizontal="center"/>
    </xf>
    <xf numFmtId="0" fontId="0" fillId="0" borderId="90" xfId="0" applyFont="1" applyFill="1" applyBorder="1" applyAlignment="1">
      <alignment horizontal="center" vertical="center"/>
    </xf>
    <xf numFmtId="164" fontId="7" fillId="0" borderId="89" xfId="0" applyNumberFormat="1" applyFont="1" applyFill="1" applyBorder="1" applyAlignment="1">
      <alignment horizontal="center"/>
    </xf>
    <xf numFmtId="164" fontId="23" fillId="0" borderId="18" xfId="0" applyNumberFormat="1" applyFont="1" applyFill="1" applyBorder="1" applyAlignment="1" applyProtection="1">
      <alignment horizontal="center"/>
      <protection locked="0"/>
    </xf>
    <xf numFmtId="164" fontId="23" fillId="0" borderId="19" xfId="0" applyNumberFormat="1" applyFont="1" applyFill="1" applyBorder="1" applyAlignment="1" applyProtection="1">
      <alignment horizontal="center"/>
      <protection locked="0"/>
    </xf>
    <xf numFmtId="164" fontId="14" fillId="2" borderId="55" xfId="0" applyNumberFormat="1" applyFont="1" applyFill="1" applyBorder="1" applyAlignment="1">
      <alignment horizontal="center"/>
    </xf>
    <xf numFmtId="0" fontId="14" fillId="0" borderId="61" xfId="0" applyFont="1" applyBorder="1"/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" fontId="9" fillId="0" borderId="95" xfId="0" applyNumberFormat="1" applyFont="1" applyBorder="1" applyAlignment="1">
      <alignment horizontal="center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2" fontId="9" fillId="0" borderId="90" xfId="0" applyNumberFormat="1" applyFont="1" applyBorder="1" applyAlignment="1">
      <alignment horizontal="center" vertical="center" wrapText="1"/>
    </xf>
    <xf numFmtId="0" fontId="9" fillId="0" borderId="95" xfId="0" applyFont="1" applyFill="1" applyBorder="1" applyAlignment="1" applyProtection="1">
      <alignment horizontal="center" vertical="center" wrapText="1"/>
      <protection locked="0"/>
    </xf>
    <xf numFmtId="0" fontId="9" fillId="0" borderId="74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0" borderId="90" xfId="0" applyFont="1" applyBorder="1" applyAlignment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74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4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4" fontId="27" fillId="0" borderId="0" xfId="0" applyNumberFormat="1" applyFont="1" applyAlignment="1">
      <alignment horizontal="left"/>
    </xf>
    <xf numFmtId="164" fontId="14" fillId="0" borderId="34" xfId="0" applyNumberFormat="1" applyFont="1" applyBorder="1" applyAlignment="1">
      <alignment horizontal="center"/>
    </xf>
    <xf numFmtId="164" fontId="14" fillId="0" borderId="43" xfId="0" applyNumberFormat="1" applyFont="1" applyBorder="1" applyAlignment="1">
      <alignment horizontal="center"/>
    </xf>
    <xf numFmtId="164" fontId="14" fillId="0" borderId="69" xfId="0" applyNumberFormat="1" applyFont="1" applyBorder="1" applyAlignment="1">
      <alignment horizontal="center"/>
    </xf>
    <xf numFmtId="0" fontId="9" fillId="0" borderId="25" xfId="0" applyFont="1" applyFill="1" applyBorder="1" applyAlignment="1">
      <alignment horizontal="center" vertical="center" wrapText="1"/>
    </xf>
    <xf numFmtId="0" fontId="22" fillId="0" borderId="90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mruColors>
      <color rgb="FFFFFF99"/>
      <color rgb="FFFFFFCC"/>
      <color rgb="FFFFCCCC"/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0"/>
  <sheetViews>
    <sheetView tabSelected="1" topLeftCell="R282" zoomScale="85" zoomScaleNormal="85" zoomScaleSheetLayoutView="80" workbookViewId="0">
      <selection activeCell="A5" sqref="A5:AD288"/>
    </sheetView>
  </sheetViews>
  <sheetFormatPr defaultRowHeight="14.4" x14ac:dyDescent="0.3"/>
  <cols>
    <col min="1" max="1" width="18.77734375" customWidth="1"/>
    <col min="2" max="2" width="13.5546875" customWidth="1"/>
    <col min="3" max="3" width="13.6640625" customWidth="1"/>
    <col min="4" max="4" width="11.33203125" customWidth="1"/>
    <col min="5" max="5" width="11.6640625" customWidth="1"/>
    <col min="6" max="6" width="10.33203125" customWidth="1"/>
    <col min="7" max="7" width="12.6640625" customWidth="1"/>
    <col min="8" max="8" width="15.44140625" customWidth="1"/>
    <col min="9" max="29" width="9" customWidth="1"/>
    <col min="30" max="30" width="37.109375" customWidth="1"/>
    <col min="31" max="31" width="11.44140625" customWidth="1"/>
    <col min="32" max="32" width="9.33203125" bestFit="1" customWidth="1"/>
  </cols>
  <sheetData>
    <row r="1" spans="1:30" hidden="1" x14ac:dyDescent="0.3">
      <c r="AD1" s="442" t="s">
        <v>390</v>
      </c>
    </row>
    <row r="2" spans="1:30" ht="15.6" hidden="1" x14ac:dyDescent="0.3">
      <c r="A2" s="1766" t="s">
        <v>272</v>
      </c>
      <c r="B2" s="1766"/>
      <c r="C2" s="1766"/>
      <c r="D2" s="1766"/>
      <c r="E2" s="1766"/>
      <c r="F2" s="1766"/>
      <c r="G2" s="1004"/>
      <c r="H2" s="1004"/>
      <c r="I2" s="1004"/>
      <c r="J2" s="1004"/>
      <c r="K2" s="1004"/>
      <c r="L2" s="1004"/>
      <c r="M2" s="1004"/>
      <c r="N2" s="1004"/>
      <c r="O2" s="1004"/>
      <c r="P2" s="1004"/>
      <c r="Q2" s="1004"/>
      <c r="R2" s="1004"/>
      <c r="S2" s="1004"/>
      <c r="T2" s="1004"/>
      <c r="U2" s="1004"/>
      <c r="V2" s="1004"/>
      <c r="W2" s="1004"/>
      <c r="X2" s="1004"/>
      <c r="Y2" s="1004"/>
      <c r="Z2" s="1004"/>
      <c r="AA2" s="1766" t="s">
        <v>263</v>
      </c>
      <c r="AB2" s="1766"/>
      <c r="AC2" s="1766"/>
      <c r="AD2" s="1766"/>
    </row>
    <row r="3" spans="1:30" ht="15.6" hidden="1" x14ac:dyDescent="0.3">
      <c r="A3" s="1766" t="s">
        <v>273</v>
      </c>
      <c r="B3" s="1766"/>
      <c r="C3" s="1766"/>
      <c r="D3" s="1766"/>
      <c r="E3" s="1766"/>
      <c r="F3" s="1766"/>
      <c r="G3" s="1004"/>
      <c r="H3" s="1004"/>
      <c r="I3" s="1004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1767" t="s">
        <v>264</v>
      </c>
      <c r="AB3" s="1767"/>
      <c r="AC3" s="1767"/>
      <c r="AD3" s="1767"/>
    </row>
    <row r="4" spans="1:30" ht="15.6" hidden="1" x14ac:dyDescent="0.3">
      <c r="A4" s="1766" t="s">
        <v>388</v>
      </c>
      <c r="B4" s="1766"/>
      <c r="C4" s="1766"/>
      <c r="D4" s="1766"/>
      <c r="E4" s="1766"/>
      <c r="F4" s="1766"/>
      <c r="G4" s="1004"/>
      <c r="H4" s="1004"/>
      <c r="I4" s="1004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1767" t="s">
        <v>387</v>
      </c>
      <c r="AB4" s="1767"/>
      <c r="AC4" s="1767"/>
      <c r="AD4" s="1767"/>
    </row>
    <row r="5" spans="1:30" x14ac:dyDescent="0.3">
      <c r="J5" s="1768"/>
      <c r="K5" s="1768"/>
      <c r="L5" s="1768"/>
      <c r="M5" s="1768"/>
      <c r="N5" s="1768"/>
      <c r="O5" s="1768"/>
      <c r="P5" s="1768"/>
      <c r="Q5" s="1768"/>
      <c r="R5" s="1768"/>
      <c r="S5" s="1768"/>
      <c r="T5" s="1768"/>
      <c r="U5" s="1768"/>
      <c r="V5" s="1768"/>
      <c r="W5" s="1768"/>
      <c r="X5" s="1768"/>
      <c r="Y5" s="36"/>
      <c r="Z5" s="36"/>
      <c r="AA5" s="1761" t="s">
        <v>283</v>
      </c>
      <c r="AB5" s="1761"/>
      <c r="AC5" s="1761"/>
      <c r="AD5" s="1761"/>
    </row>
    <row r="6" spans="1:30" x14ac:dyDescent="0.3">
      <c r="J6" s="36"/>
      <c r="K6" s="36"/>
      <c r="L6" s="1001"/>
      <c r="M6" s="36"/>
      <c r="N6" s="36"/>
      <c r="O6" s="1001"/>
      <c r="P6" s="36"/>
      <c r="Q6" s="36"/>
      <c r="R6" s="1001"/>
      <c r="S6" s="36"/>
      <c r="T6" s="36"/>
      <c r="U6" s="1001"/>
      <c r="V6" s="36"/>
      <c r="W6" s="36"/>
      <c r="X6" s="1001"/>
      <c r="Y6" s="36"/>
      <c r="Z6" s="36"/>
      <c r="AA6" s="1761" t="s">
        <v>259</v>
      </c>
      <c r="AB6" s="1761"/>
      <c r="AC6" s="1761"/>
      <c r="AD6" s="1761"/>
    </row>
    <row r="7" spans="1:30" ht="21.75" customHeight="1" x14ac:dyDescent="0.3">
      <c r="J7" s="36"/>
      <c r="K7" s="36"/>
      <c r="L7" s="1001"/>
      <c r="M7" s="36"/>
      <c r="N7" s="36"/>
      <c r="O7" s="1001"/>
      <c r="P7" s="36"/>
      <c r="Q7" s="36"/>
      <c r="R7" s="1001"/>
      <c r="S7" s="36"/>
      <c r="T7" s="36"/>
      <c r="U7" s="1001"/>
      <c r="V7" s="36"/>
      <c r="W7" s="36"/>
      <c r="X7" s="1001"/>
      <c r="Y7" s="36"/>
      <c r="Z7" s="36"/>
      <c r="AA7" s="1001"/>
      <c r="AB7" s="32"/>
      <c r="AC7" s="32"/>
      <c r="AD7" s="1001" t="s">
        <v>140</v>
      </c>
    </row>
    <row r="8" spans="1:30" ht="18" x14ac:dyDescent="0.35">
      <c r="B8" s="350"/>
      <c r="C8" s="1356"/>
      <c r="D8" s="1356"/>
      <c r="J8" s="36"/>
      <c r="K8" s="36"/>
      <c r="L8" s="334"/>
      <c r="M8" s="36"/>
      <c r="N8" s="36"/>
      <c r="O8" s="334"/>
      <c r="P8" s="36"/>
      <c r="Q8" s="36"/>
      <c r="R8" s="334"/>
      <c r="S8" s="36"/>
      <c r="T8" s="36"/>
      <c r="U8" s="334"/>
      <c r="V8" s="36"/>
      <c r="W8" s="36"/>
      <c r="X8" s="334"/>
      <c r="Y8" s="36"/>
      <c r="Z8" s="36"/>
      <c r="AA8" s="334"/>
      <c r="AB8" s="334" t="s">
        <v>242</v>
      </c>
      <c r="AC8" s="36" t="s">
        <v>393</v>
      </c>
      <c r="AD8" s="334"/>
    </row>
    <row r="9" spans="1:30" x14ac:dyDescent="0.3">
      <c r="J9" s="36"/>
      <c r="K9" s="36"/>
      <c r="L9" s="334"/>
      <c r="M9" s="36"/>
      <c r="N9" s="36"/>
      <c r="O9" s="334"/>
      <c r="P9" s="36"/>
      <c r="Q9" s="36"/>
      <c r="R9" s="334"/>
      <c r="S9" s="36"/>
      <c r="T9" s="36"/>
      <c r="U9" s="334"/>
      <c r="V9" s="36"/>
      <c r="W9" s="36"/>
      <c r="X9" s="334"/>
      <c r="Y9" s="36"/>
      <c r="Z9" s="36"/>
      <c r="AA9" s="334"/>
      <c r="AB9" s="36"/>
      <c r="AC9" s="36"/>
      <c r="AD9" s="334"/>
    </row>
    <row r="10" spans="1:30" ht="18" x14ac:dyDescent="0.35">
      <c r="A10" s="1765" t="s">
        <v>213</v>
      </c>
      <c r="B10" s="1765"/>
      <c r="C10" s="1765"/>
      <c r="D10" s="1765"/>
      <c r="E10" s="1765"/>
      <c r="F10" s="1765"/>
      <c r="G10" s="1765"/>
      <c r="H10" s="1765"/>
      <c r="I10" s="1765"/>
      <c r="J10" s="1765"/>
      <c r="K10" s="1765"/>
      <c r="L10" s="1765"/>
      <c r="M10" s="1765"/>
      <c r="N10" s="1765"/>
      <c r="O10" s="1765"/>
      <c r="P10" s="1765"/>
      <c r="Q10" s="1765"/>
      <c r="R10" s="1765"/>
      <c r="S10" s="1765"/>
      <c r="T10" s="1765"/>
      <c r="U10" s="1765"/>
      <c r="V10" s="1765"/>
      <c r="W10" s="1765"/>
      <c r="X10" s="1765"/>
      <c r="Y10" s="1765"/>
      <c r="Z10" s="1765"/>
      <c r="AA10" s="1765"/>
      <c r="AB10" s="1765"/>
      <c r="AC10" s="1765"/>
      <c r="AD10" s="1765"/>
    </row>
    <row r="11" spans="1:30" ht="18" x14ac:dyDescent="0.35">
      <c r="A11" s="1765" t="s">
        <v>261</v>
      </c>
      <c r="B11" s="1765"/>
      <c r="C11" s="1765"/>
      <c r="D11" s="1765"/>
      <c r="E11" s="1765"/>
      <c r="F11" s="1765"/>
      <c r="G11" s="1765"/>
      <c r="H11" s="1765"/>
      <c r="I11" s="1765"/>
      <c r="J11" s="1765"/>
      <c r="K11" s="1765"/>
      <c r="L11" s="1765"/>
      <c r="M11" s="1765"/>
      <c r="N11" s="1765"/>
      <c r="O11" s="1765"/>
      <c r="P11" s="1765"/>
      <c r="Q11" s="1765"/>
      <c r="R11" s="1765"/>
      <c r="S11" s="1765"/>
      <c r="T11" s="1765"/>
      <c r="U11" s="1765"/>
      <c r="V11" s="1765"/>
      <c r="W11" s="1765"/>
      <c r="X11" s="1765"/>
      <c r="Y11" s="1765"/>
      <c r="Z11" s="1765"/>
      <c r="AA11" s="1765"/>
      <c r="AB11" s="1765"/>
      <c r="AC11" s="1765"/>
      <c r="AD11" s="1765"/>
    </row>
    <row r="12" spans="1:30" x14ac:dyDescent="0.3">
      <c r="A12" s="1761" t="s">
        <v>262</v>
      </c>
      <c r="B12" s="1761"/>
      <c r="C12" s="1761"/>
      <c r="D12" s="1761"/>
      <c r="E12" s="1761"/>
      <c r="F12" s="1761"/>
      <c r="G12" s="1761"/>
      <c r="H12" s="1761"/>
      <c r="I12" s="1761"/>
      <c r="J12" s="1761"/>
      <c r="K12" s="1761"/>
      <c r="L12" s="1761"/>
      <c r="M12" s="1761"/>
      <c r="N12" s="1761"/>
      <c r="O12" s="1761"/>
      <c r="P12" s="1761"/>
      <c r="Q12" s="1761"/>
      <c r="R12" s="1761"/>
      <c r="S12" s="1761"/>
      <c r="T12" s="1761"/>
      <c r="U12" s="1761"/>
      <c r="V12" s="1761"/>
      <c r="W12" s="1761"/>
      <c r="X12" s="1761"/>
      <c r="Y12" s="1761"/>
      <c r="Z12" s="1761"/>
      <c r="AA12" s="1761"/>
      <c r="AB12" s="1761"/>
      <c r="AC12" s="1761"/>
      <c r="AD12" s="1761"/>
    </row>
    <row r="13" spans="1:30" ht="7.95" customHeight="1" x14ac:dyDescent="0.3">
      <c r="L13" s="1761"/>
      <c r="M13" s="1761"/>
      <c r="N13" s="1761"/>
      <c r="O13" s="1761"/>
      <c r="P13" s="1761"/>
      <c r="Q13" s="1761"/>
      <c r="R13" s="1761"/>
      <c r="T13" s="1761"/>
      <c r="U13" s="1761"/>
      <c r="V13" s="1761"/>
      <c r="W13" s="1761"/>
      <c r="X13" s="1761"/>
      <c r="Y13" s="1761"/>
      <c r="Z13" s="1761"/>
    </row>
    <row r="14" spans="1:30" ht="15.6" x14ac:dyDescent="0.3">
      <c r="A14" s="1759" t="s">
        <v>214</v>
      </c>
      <c r="B14" s="1759"/>
      <c r="C14" s="1759"/>
      <c r="D14" s="1759"/>
      <c r="E14" s="1759"/>
      <c r="F14" s="1759"/>
      <c r="G14" s="1759"/>
      <c r="H14" s="1759"/>
      <c r="I14" s="1759"/>
      <c r="J14" s="1759"/>
      <c r="K14" s="1759"/>
      <c r="L14" s="1759"/>
      <c r="M14" s="1759"/>
      <c r="N14" s="1759"/>
      <c r="O14" s="1759"/>
      <c r="P14" s="1759"/>
      <c r="Q14" s="1759"/>
      <c r="R14" s="1759"/>
      <c r="S14" s="1759"/>
      <c r="T14" s="1759"/>
      <c r="U14" s="1759"/>
      <c r="V14" s="1759"/>
      <c r="W14" s="1759"/>
      <c r="X14" s="1759"/>
      <c r="Y14" s="1759"/>
      <c r="Z14" s="1759"/>
      <c r="AA14" s="1759"/>
      <c r="AB14" s="1759"/>
      <c r="AC14" s="1759"/>
      <c r="AD14" s="1759"/>
    </row>
    <row r="15" spans="1:30" ht="15.6" x14ac:dyDescent="0.3">
      <c r="A15" s="1760" t="s">
        <v>398</v>
      </c>
      <c r="B15" s="1760"/>
      <c r="C15" s="1760"/>
      <c r="D15" s="1760"/>
      <c r="E15" s="1760"/>
      <c r="F15" s="1760"/>
      <c r="G15" s="1760"/>
      <c r="H15" s="1760"/>
      <c r="I15" s="1760"/>
      <c r="J15" s="1760"/>
      <c r="K15" s="1760"/>
      <c r="L15" s="1760"/>
      <c r="M15" s="1760"/>
      <c r="N15" s="1760"/>
      <c r="O15" s="1760"/>
      <c r="P15" s="1760"/>
      <c r="Q15" s="1760"/>
      <c r="R15" s="1760"/>
      <c r="S15" s="1760"/>
      <c r="T15" s="1760"/>
      <c r="U15" s="1760"/>
      <c r="V15" s="1760"/>
      <c r="W15" s="1760"/>
      <c r="X15" s="1760"/>
      <c r="Y15" s="1760"/>
      <c r="Z15" s="1760"/>
      <c r="AA15" s="1760"/>
      <c r="AB15" s="1760"/>
      <c r="AC15" s="1760"/>
      <c r="AD15" s="1760"/>
    </row>
    <row r="16" spans="1:30" ht="7.95" customHeight="1" x14ac:dyDescent="0.3">
      <c r="A16" s="1004"/>
      <c r="B16" s="1004"/>
      <c r="C16" s="1004"/>
      <c r="D16" s="1004"/>
      <c r="E16" s="1004"/>
      <c r="F16" s="1004"/>
      <c r="G16" s="1004"/>
      <c r="H16" s="1004"/>
      <c r="I16" s="1004"/>
      <c r="J16" s="1004"/>
      <c r="K16" s="1004"/>
      <c r="L16" s="1004"/>
      <c r="M16" s="1004"/>
      <c r="N16" s="1004"/>
      <c r="O16" s="1004"/>
      <c r="P16" s="1004"/>
      <c r="Q16" s="1004"/>
      <c r="R16" s="1004"/>
      <c r="S16" s="1004"/>
      <c r="T16" s="1004"/>
      <c r="U16" s="1004"/>
      <c r="V16" s="1004"/>
      <c r="W16" s="1004"/>
      <c r="X16" s="1004"/>
      <c r="Y16" s="1004"/>
      <c r="Z16" s="1004"/>
      <c r="AA16" s="1004"/>
      <c r="AB16" s="1004"/>
      <c r="AC16" s="1004"/>
      <c r="AD16" s="1004"/>
    </row>
    <row r="17" spans="1:30" ht="15" thickBot="1" x14ac:dyDescent="0.35">
      <c r="A17" s="1761"/>
      <c r="B17" s="1761"/>
      <c r="C17" s="1761"/>
      <c r="D17" s="1761"/>
      <c r="E17" s="1761"/>
      <c r="F17" s="1761"/>
      <c r="G17" s="1761"/>
      <c r="H17" s="1761"/>
      <c r="I17" s="1761"/>
      <c r="J17" s="1761"/>
      <c r="K17" s="1761"/>
      <c r="L17" s="1761"/>
      <c r="M17" s="1761"/>
      <c r="N17" s="1761"/>
      <c r="O17" s="1761"/>
      <c r="P17" s="1761"/>
      <c r="Q17" s="1761"/>
      <c r="R17" s="1761"/>
      <c r="S17" s="1761"/>
      <c r="T17" s="1761"/>
      <c r="U17" s="1761"/>
      <c r="V17" s="1761"/>
      <c r="W17" s="1761"/>
      <c r="X17" s="1761"/>
      <c r="Y17" s="1761"/>
      <c r="Z17" s="1761"/>
      <c r="AA17" s="1761"/>
      <c r="AB17" s="1761"/>
    </row>
    <row r="18" spans="1:30" x14ac:dyDescent="0.3">
      <c r="A18" s="61" t="s">
        <v>0</v>
      </c>
      <c r="B18" s="55" t="s">
        <v>41</v>
      </c>
      <c r="C18" s="13" t="s">
        <v>27</v>
      </c>
      <c r="D18" s="13" t="s">
        <v>12</v>
      </c>
      <c r="E18" s="39" t="s">
        <v>13</v>
      </c>
      <c r="F18" s="39" t="s">
        <v>96</v>
      </c>
      <c r="G18" s="39" t="s">
        <v>219</v>
      </c>
      <c r="H18" s="34" t="s">
        <v>96</v>
      </c>
      <c r="I18" s="1762" t="s">
        <v>221</v>
      </c>
      <c r="J18" s="1763"/>
      <c r="K18" s="1763"/>
      <c r="L18" s="1763"/>
      <c r="M18" s="1763"/>
      <c r="N18" s="1763"/>
      <c r="O18" s="1763"/>
      <c r="P18" s="1763"/>
      <c r="Q18" s="1763"/>
      <c r="R18" s="1763"/>
      <c r="S18" s="1763"/>
      <c r="T18" s="1763"/>
      <c r="U18" s="1763"/>
      <c r="V18" s="1763"/>
      <c r="W18" s="1763"/>
      <c r="X18" s="1763"/>
      <c r="Y18" s="1763"/>
      <c r="Z18" s="1763"/>
      <c r="AA18" s="1763"/>
      <c r="AB18" s="1763"/>
      <c r="AC18" s="1764"/>
      <c r="AD18" s="7" t="s">
        <v>3</v>
      </c>
    </row>
    <row r="19" spans="1:30" ht="15" thickBot="1" x14ac:dyDescent="0.35">
      <c r="A19" s="62"/>
      <c r="B19" s="8"/>
      <c r="C19" s="14" t="s">
        <v>132</v>
      </c>
      <c r="D19" s="14" t="s">
        <v>224</v>
      </c>
      <c r="E19" s="40" t="s">
        <v>217</v>
      </c>
      <c r="F19" s="40" t="s">
        <v>217</v>
      </c>
      <c r="G19" s="40" t="s">
        <v>40</v>
      </c>
      <c r="H19" s="35" t="s">
        <v>220</v>
      </c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"/>
      <c r="AD19" s="5" t="s">
        <v>1</v>
      </c>
    </row>
    <row r="20" spans="1:30" x14ac:dyDescent="0.3">
      <c r="A20" s="62"/>
      <c r="B20" s="8"/>
      <c r="C20" s="14" t="s">
        <v>222</v>
      </c>
      <c r="D20" s="14"/>
      <c r="E20" s="40" t="s">
        <v>14</v>
      </c>
      <c r="F20" s="40" t="s">
        <v>218</v>
      </c>
      <c r="G20" s="40" t="s">
        <v>95</v>
      </c>
      <c r="H20" s="35" t="s">
        <v>97</v>
      </c>
      <c r="I20" s="1744" t="s">
        <v>15</v>
      </c>
      <c r="J20" s="1745"/>
      <c r="K20" s="1746"/>
      <c r="L20" s="1744" t="s">
        <v>19</v>
      </c>
      <c r="M20" s="1745"/>
      <c r="N20" s="1746"/>
      <c r="O20" s="1744" t="s">
        <v>4</v>
      </c>
      <c r="P20" s="1745"/>
      <c r="Q20" s="1746"/>
      <c r="R20" s="1744" t="s">
        <v>5</v>
      </c>
      <c r="S20" s="1745"/>
      <c r="T20" s="1746"/>
      <c r="U20" s="1744" t="s">
        <v>6</v>
      </c>
      <c r="V20" s="1745"/>
      <c r="W20" s="1746"/>
      <c r="X20" s="1744" t="s">
        <v>7</v>
      </c>
      <c r="Y20" s="1745"/>
      <c r="Z20" s="1746"/>
      <c r="AA20" s="1744" t="s">
        <v>20</v>
      </c>
      <c r="AB20" s="1745"/>
      <c r="AC20" s="1746"/>
      <c r="AD20" s="5" t="s">
        <v>2</v>
      </c>
    </row>
    <row r="21" spans="1:30" ht="15" thickBot="1" x14ac:dyDescent="0.35">
      <c r="A21" s="63"/>
      <c r="B21" s="16"/>
      <c r="C21" s="15" t="s">
        <v>223</v>
      </c>
      <c r="D21" s="15"/>
      <c r="E21" s="16"/>
      <c r="F21" s="16"/>
      <c r="G21" s="41" t="s">
        <v>330</v>
      </c>
      <c r="H21" s="33" t="s">
        <v>330</v>
      </c>
      <c r="I21" s="47" t="s">
        <v>16</v>
      </c>
      <c r="J21" s="48" t="s">
        <v>17</v>
      </c>
      <c r="K21" s="49" t="s">
        <v>18</v>
      </c>
      <c r="L21" s="47" t="s">
        <v>16</v>
      </c>
      <c r="M21" s="48" t="s">
        <v>17</v>
      </c>
      <c r="N21" s="49" t="s">
        <v>18</v>
      </c>
      <c r="O21" s="47" t="s">
        <v>16</v>
      </c>
      <c r="P21" s="48" t="s">
        <v>17</v>
      </c>
      <c r="Q21" s="49" t="s">
        <v>18</v>
      </c>
      <c r="R21" s="47" t="s">
        <v>16</v>
      </c>
      <c r="S21" s="48" t="s">
        <v>17</v>
      </c>
      <c r="T21" s="49" t="s">
        <v>18</v>
      </c>
      <c r="U21" s="47" t="s">
        <v>16</v>
      </c>
      <c r="V21" s="48" t="s">
        <v>17</v>
      </c>
      <c r="W21" s="49" t="s">
        <v>18</v>
      </c>
      <c r="X21" s="47" t="s">
        <v>16</v>
      </c>
      <c r="Y21" s="48" t="s">
        <v>17</v>
      </c>
      <c r="Z21" s="49" t="s">
        <v>18</v>
      </c>
      <c r="AA21" s="47" t="s">
        <v>16</v>
      </c>
      <c r="AB21" s="48" t="s">
        <v>17</v>
      </c>
      <c r="AC21" s="49" t="s">
        <v>18</v>
      </c>
      <c r="AD21" s="5"/>
    </row>
    <row r="22" spans="1:30" ht="15" thickBot="1" x14ac:dyDescent="0.35">
      <c r="A22" s="64">
        <v>1</v>
      </c>
      <c r="B22" s="9">
        <v>2</v>
      </c>
      <c r="C22" s="17">
        <v>3</v>
      </c>
      <c r="D22" s="17">
        <v>4</v>
      </c>
      <c r="E22" s="17">
        <v>5</v>
      </c>
      <c r="F22" s="9">
        <v>6</v>
      </c>
      <c r="G22" s="9">
        <v>7</v>
      </c>
      <c r="H22" s="6">
        <v>8</v>
      </c>
      <c r="I22" s="1747">
        <v>9</v>
      </c>
      <c r="J22" s="1748"/>
      <c r="K22" s="1749"/>
      <c r="L22" s="1747">
        <v>10</v>
      </c>
      <c r="M22" s="1748"/>
      <c r="N22" s="1749"/>
      <c r="O22" s="1747">
        <v>11</v>
      </c>
      <c r="P22" s="1748"/>
      <c r="Q22" s="1749"/>
      <c r="R22" s="1747">
        <v>12</v>
      </c>
      <c r="S22" s="1748"/>
      <c r="T22" s="1749"/>
      <c r="U22" s="1747">
        <v>13</v>
      </c>
      <c r="V22" s="1748"/>
      <c r="W22" s="1749"/>
      <c r="X22" s="1747">
        <v>14</v>
      </c>
      <c r="Y22" s="1748"/>
      <c r="Z22" s="1749"/>
      <c r="AA22" s="1747">
        <v>15</v>
      </c>
      <c r="AB22" s="1748"/>
      <c r="AC22" s="1749"/>
      <c r="AD22" s="6">
        <v>16</v>
      </c>
    </row>
    <row r="23" spans="1:30" ht="21" customHeight="1" x14ac:dyDescent="0.35">
      <c r="A23" s="679" t="s">
        <v>81</v>
      </c>
      <c r="B23" s="22" t="s">
        <v>215</v>
      </c>
      <c r="C23" s="10" t="s">
        <v>133</v>
      </c>
      <c r="D23" s="198" t="s">
        <v>329</v>
      </c>
      <c r="E23" s="239">
        <v>7</v>
      </c>
      <c r="F23" s="165"/>
      <c r="G23" s="283">
        <v>0.75</v>
      </c>
      <c r="H23" s="167"/>
      <c r="I23" s="74"/>
      <c r="J23" s="1459"/>
      <c r="K23" s="365"/>
      <c r="L23" s="846">
        <v>0.625</v>
      </c>
      <c r="M23" s="1488">
        <v>0.125</v>
      </c>
      <c r="N23" s="575">
        <f t="shared" ref="N23" si="0">L23+M23</f>
        <v>0.75</v>
      </c>
      <c r="O23" s="846">
        <v>0.625</v>
      </c>
      <c r="P23" s="1488">
        <v>0.125</v>
      </c>
      <c r="Q23" s="575">
        <f t="shared" ref="Q23" si="1">O23+P23</f>
        <v>0.75</v>
      </c>
      <c r="R23" s="846">
        <v>0.625</v>
      </c>
      <c r="S23" s="1488">
        <v>0.125</v>
      </c>
      <c r="T23" s="575">
        <f t="shared" ref="T23" si="2">R23+S23</f>
        <v>0.75</v>
      </c>
      <c r="U23" s="846">
        <v>0.625</v>
      </c>
      <c r="V23" s="1488">
        <v>0.125</v>
      </c>
      <c r="W23" s="575">
        <f t="shared" ref="W23" si="3">U23+V23</f>
        <v>0.75</v>
      </c>
      <c r="X23" s="846">
        <v>0.375</v>
      </c>
      <c r="Y23" s="1488">
        <v>0.125</v>
      </c>
      <c r="Z23" s="575">
        <f t="shared" ref="Z23" si="4">X23+Y23</f>
        <v>0.5</v>
      </c>
      <c r="AA23" s="846">
        <v>0.375</v>
      </c>
      <c r="AB23" s="1488">
        <v>0.125</v>
      </c>
      <c r="AC23" s="575">
        <f t="shared" ref="AC23" si="5">AA23+AB23</f>
        <v>0.5</v>
      </c>
      <c r="AD23" s="836" t="s">
        <v>225</v>
      </c>
    </row>
    <row r="24" spans="1:30" ht="16.95" customHeight="1" x14ac:dyDescent="0.35">
      <c r="A24" s="679" t="s">
        <v>82</v>
      </c>
      <c r="B24" s="23"/>
      <c r="C24" s="11" t="s">
        <v>134</v>
      </c>
      <c r="D24" s="177"/>
      <c r="E24" s="179"/>
      <c r="F24" s="180">
        <f>SUM(E23:E26)</f>
        <v>12</v>
      </c>
      <c r="G24" s="278"/>
      <c r="H24" s="294">
        <f>SUM(G23:G26)</f>
        <v>1.0833333333333333</v>
      </c>
      <c r="I24" s="78"/>
      <c r="J24" s="1460" t="s">
        <v>358</v>
      </c>
      <c r="K24" s="79"/>
      <c r="L24" s="443"/>
      <c r="M24" s="1515"/>
      <c r="N24" s="79"/>
      <c r="O24" s="443"/>
      <c r="P24" s="1488"/>
      <c r="Q24" s="79"/>
      <c r="R24" s="443"/>
      <c r="S24" s="1488"/>
      <c r="T24" s="476"/>
      <c r="U24" s="102"/>
      <c r="V24" s="1488"/>
      <c r="W24" s="79"/>
      <c r="X24" s="444"/>
      <c r="Y24" s="1581"/>
      <c r="Z24" s="79"/>
      <c r="AA24" s="102"/>
      <c r="AB24" s="1488"/>
      <c r="AC24" s="79"/>
      <c r="AD24" s="842"/>
    </row>
    <row r="25" spans="1:30" ht="17.399999999999999" x14ac:dyDescent="0.35">
      <c r="A25" s="680" t="s">
        <v>61</v>
      </c>
      <c r="B25" s="23"/>
      <c r="C25" s="11"/>
      <c r="D25" s="177" t="s">
        <v>231</v>
      </c>
      <c r="E25" s="179">
        <v>5</v>
      </c>
      <c r="F25" s="165"/>
      <c r="G25" s="278">
        <v>0.33333333333333331</v>
      </c>
      <c r="H25" s="169"/>
      <c r="I25" s="80"/>
      <c r="J25" s="1461"/>
      <c r="K25" s="106"/>
      <c r="L25" s="846">
        <v>0.375</v>
      </c>
      <c r="M25" s="1479">
        <v>8.3333333333333329E-2</v>
      </c>
      <c r="N25" s="575">
        <f t="shared" ref="N25" si="6">L25+M25</f>
        <v>0.45833333333333331</v>
      </c>
      <c r="O25" s="846">
        <v>0.375</v>
      </c>
      <c r="P25" s="1479">
        <v>8.3333333333333329E-2</v>
      </c>
      <c r="Q25" s="575">
        <f t="shared" ref="Q25" si="7">O25+P25</f>
        <v>0.45833333333333331</v>
      </c>
      <c r="R25" s="846">
        <v>0.375</v>
      </c>
      <c r="S25" s="1479">
        <v>8.3333333333333329E-2</v>
      </c>
      <c r="T25" s="575">
        <f t="shared" ref="T25" si="8">R25+S25</f>
        <v>0.45833333333333331</v>
      </c>
      <c r="U25" s="846">
        <v>0.375</v>
      </c>
      <c r="V25" s="1479">
        <v>8.3333333333333329E-2</v>
      </c>
      <c r="W25" s="575">
        <f t="shared" ref="W25" si="9">U25+V25</f>
        <v>0.45833333333333331</v>
      </c>
      <c r="X25" s="443"/>
      <c r="Y25" s="1560"/>
      <c r="Z25" s="79"/>
      <c r="AA25" s="443"/>
      <c r="AB25" s="1560"/>
      <c r="AC25" s="79"/>
      <c r="AD25" s="847" t="s">
        <v>225</v>
      </c>
    </row>
    <row r="26" spans="1:30" ht="18" thickBot="1" x14ac:dyDescent="0.4">
      <c r="A26" s="681"/>
      <c r="B26" s="20"/>
      <c r="C26" s="51"/>
      <c r="D26" s="177"/>
      <c r="E26" s="179"/>
      <c r="F26" s="170"/>
      <c r="G26" s="278"/>
      <c r="H26" s="171"/>
      <c r="I26" s="84"/>
      <c r="J26" s="1462"/>
      <c r="K26" s="108"/>
      <c r="L26" s="369"/>
      <c r="M26" s="1511"/>
      <c r="N26" s="108"/>
      <c r="O26" s="443"/>
      <c r="P26" s="1560"/>
      <c r="Q26" s="79"/>
      <c r="R26" s="369"/>
      <c r="S26" s="1511"/>
      <c r="T26" s="446"/>
      <c r="U26" s="451"/>
      <c r="V26" s="1575"/>
      <c r="W26" s="452"/>
      <c r="X26" s="369"/>
      <c r="Y26" s="1511"/>
      <c r="Z26" s="108"/>
      <c r="AA26" s="443"/>
      <c r="AB26" s="1560"/>
      <c r="AC26" s="79"/>
      <c r="AD26" s="750"/>
    </row>
    <row r="27" spans="1:30" ht="17.399999999999999" x14ac:dyDescent="0.35">
      <c r="A27" s="682" t="s">
        <v>92</v>
      </c>
      <c r="B27" s="22" t="s">
        <v>215</v>
      </c>
      <c r="C27" s="10" t="s">
        <v>133</v>
      </c>
      <c r="D27" s="246" t="s">
        <v>24</v>
      </c>
      <c r="E27" s="301">
        <v>12</v>
      </c>
      <c r="F27" s="172"/>
      <c r="G27" s="375">
        <f>SUM(J27,M27,P27,S27,V27,Y27,AB27)</f>
        <v>0.33333333333333331</v>
      </c>
      <c r="H27" s="1355"/>
      <c r="I27" s="85"/>
      <c r="J27" s="1463"/>
      <c r="K27" s="86"/>
      <c r="L27" s="1350">
        <v>0.41666666666666669</v>
      </c>
      <c r="M27" s="1483">
        <v>8.3333333333333329E-2</v>
      </c>
      <c r="N27" s="1351">
        <f t="shared" ref="N27:N28" si="10">L27+M27</f>
        <v>0.5</v>
      </c>
      <c r="O27" s="1350">
        <v>0.33333333333333331</v>
      </c>
      <c r="P27" s="1483">
        <v>8.3333333333333329E-2</v>
      </c>
      <c r="Q27" s="1351">
        <f t="shared" ref="Q27" si="11">O27+P27</f>
        <v>0.41666666666666663</v>
      </c>
      <c r="R27" s="367"/>
      <c r="S27" s="1483"/>
      <c r="T27" s="368"/>
      <c r="U27" s="367"/>
      <c r="V27" s="1498"/>
      <c r="W27" s="368"/>
      <c r="X27" s="1350">
        <v>0.33333333333333331</v>
      </c>
      <c r="Y27" s="1483">
        <v>8.3333333333333329E-2</v>
      </c>
      <c r="Z27" s="1351">
        <f t="shared" ref="Z27:Z28" si="12">X27+Y27</f>
        <v>0.41666666666666663</v>
      </c>
      <c r="AA27" s="1350">
        <v>0.58333333333333337</v>
      </c>
      <c r="AB27" s="1483">
        <v>8.3333333333333329E-2</v>
      </c>
      <c r="AC27" s="1351">
        <f t="shared" ref="AC27:AC28" si="13">AA27+AB27</f>
        <v>0.66666666666666674</v>
      </c>
      <c r="AD27" s="1352" t="s">
        <v>369</v>
      </c>
    </row>
    <row r="28" spans="1:30" ht="17.399999999999999" x14ac:dyDescent="0.35">
      <c r="A28" s="680" t="s">
        <v>49</v>
      </c>
      <c r="B28" s="23"/>
      <c r="C28" s="11" t="s">
        <v>134</v>
      </c>
      <c r="D28" s="248" t="s">
        <v>104</v>
      </c>
      <c r="E28" s="298">
        <v>5</v>
      </c>
      <c r="F28" s="180">
        <f>SUM(E27:E31)</f>
        <v>21</v>
      </c>
      <c r="G28" s="283">
        <f>SUM(J28,M28,P28,S28,V28,Y28,AB28)</f>
        <v>0.41666666666666663</v>
      </c>
      <c r="H28" s="294">
        <f>SUM(G27:G31)</f>
        <v>1.4166666666666665</v>
      </c>
      <c r="I28" s="88"/>
      <c r="J28" s="1460" t="s">
        <v>358</v>
      </c>
      <c r="K28" s="89"/>
      <c r="L28" s="1354">
        <v>0.625</v>
      </c>
      <c r="M28" s="1479">
        <v>8.3333333333333329E-2</v>
      </c>
      <c r="N28" s="825">
        <f t="shared" si="10"/>
        <v>0.70833333333333337</v>
      </c>
      <c r="O28" s="447"/>
      <c r="P28" s="1455"/>
      <c r="Q28" s="448"/>
      <c r="R28" s="1354">
        <v>0.625</v>
      </c>
      <c r="S28" s="1479">
        <v>8.3333333333333329E-2</v>
      </c>
      <c r="T28" s="825">
        <f t="shared" ref="T28" si="14">R28+S28</f>
        <v>0.70833333333333337</v>
      </c>
      <c r="U28" s="1354">
        <v>0.625</v>
      </c>
      <c r="V28" s="1479">
        <v>8.3333333333333329E-2</v>
      </c>
      <c r="W28" s="825">
        <f t="shared" ref="W28" si="15">U28+V28</f>
        <v>0.70833333333333337</v>
      </c>
      <c r="X28" s="1354">
        <v>0.625</v>
      </c>
      <c r="Y28" s="1479">
        <v>8.3333333333333329E-2</v>
      </c>
      <c r="Z28" s="825">
        <f t="shared" si="12"/>
        <v>0.70833333333333337</v>
      </c>
      <c r="AA28" s="1354">
        <v>0.45833333333333331</v>
      </c>
      <c r="AB28" s="1479">
        <v>8.3333333333333329E-2</v>
      </c>
      <c r="AC28" s="825">
        <f t="shared" si="13"/>
        <v>0.54166666666666663</v>
      </c>
      <c r="AD28" s="1353" t="s">
        <v>369</v>
      </c>
    </row>
    <row r="29" spans="1:30" ht="17.399999999999999" x14ac:dyDescent="0.35">
      <c r="A29" s="680" t="s">
        <v>50</v>
      </c>
      <c r="B29" s="23"/>
      <c r="C29" s="11"/>
      <c r="D29" s="248"/>
      <c r="E29" s="298"/>
      <c r="F29" s="174"/>
      <c r="G29" s="278"/>
      <c r="H29" s="175"/>
      <c r="I29" s="90"/>
      <c r="J29" s="1464"/>
      <c r="K29" s="91"/>
      <c r="L29" s="447"/>
      <c r="M29" s="1515"/>
      <c r="N29" s="448"/>
      <c r="O29" s="447"/>
      <c r="P29" s="1455"/>
      <c r="Q29" s="448"/>
      <c r="R29" s="447"/>
      <c r="S29" s="1455"/>
      <c r="T29" s="448"/>
      <c r="U29" s="447"/>
      <c r="V29" s="1455"/>
      <c r="W29" s="448"/>
      <c r="X29" s="447"/>
      <c r="Y29" s="1455"/>
      <c r="Z29" s="448"/>
      <c r="AA29" s="447"/>
      <c r="AB29" s="1455"/>
      <c r="AC29" s="448"/>
      <c r="AD29" s="1353"/>
    </row>
    <row r="30" spans="1:30" ht="17.399999999999999" x14ac:dyDescent="0.35">
      <c r="A30" s="683"/>
      <c r="B30" s="23"/>
      <c r="C30" s="11"/>
      <c r="D30" s="248" t="s">
        <v>107</v>
      </c>
      <c r="E30" s="298">
        <v>4</v>
      </c>
      <c r="F30" s="174"/>
      <c r="G30" s="285">
        <v>0.66666666666666663</v>
      </c>
      <c r="H30" s="175"/>
      <c r="I30" s="125"/>
      <c r="J30" s="1465"/>
      <c r="K30" s="126"/>
      <c r="L30" s="1354">
        <v>0.70833333333333337</v>
      </c>
      <c r="M30" s="1479">
        <v>0.125</v>
      </c>
      <c r="N30" s="825">
        <f t="shared" ref="N30" si="16">L30+M30</f>
        <v>0.83333333333333337</v>
      </c>
      <c r="O30" s="1354">
        <v>0.70833333333333337</v>
      </c>
      <c r="P30" s="1479">
        <v>0.125</v>
      </c>
      <c r="Q30" s="825">
        <f t="shared" ref="Q30" si="17">O30+P30</f>
        <v>0.83333333333333337</v>
      </c>
      <c r="R30" s="1354">
        <v>0.70833333333333337</v>
      </c>
      <c r="S30" s="1479">
        <v>8.3333333333333329E-2</v>
      </c>
      <c r="T30" s="825">
        <f t="shared" ref="T30" si="18">R30+S30</f>
        <v>0.79166666666666674</v>
      </c>
      <c r="U30" s="1354">
        <v>0.70833333333333337</v>
      </c>
      <c r="V30" s="1479">
        <v>0.125</v>
      </c>
      <c r="W30" s="825">
        <f t="shared" ref="W30" si="19">U30+V30</f>
        <v>0.83333333333333337</v>
      </c>
      <c r="X30" s="1354">
        <v>0.70833333333333337</v>
      </c>
      <c r="Y30" s="1479">
        <v>8.3333333333333329E-2</v>
      </c>
      <c r="Z30" s="825">
        <f t="shared" ref="Z30" si="20">X30+Y30</f>
        <v>0.79166666666666674</v>
      </c>
      <c r="AA30" s="1354">
        <v>0.33333333333333331</v>
      </c>
      <c r="AB30" s="1479">
        <v>0.125</v>
      </c>
      <c r="AC30" s="825">
        <f t="shared" ref="AC30" si="21">AA30+AB30</f>
        <v>0.45833333333333331</v>
      </c>
      <c r="AD30" s="1353" t="s">
        <v>369</v>
      </c>
    </row>
    <row r="31" spans="1:30" ht="18" thickBot="1" x14ac:dyDescent="0.4">
      <c r="A31" s="681"/>
      <c r="B31" s="24"/>
      <c r="C31" s="51"/>
      <c r="D31" s="265"/>
      <c r="E31" s="299"/>
      <c r="F31" s="267"/>
      <c r="G31" s="300"/>
      <c r="H31" s="176"/>
      <c r="I31" s="135"/>
      <c r="J31" s="1466"/>
      <c r="K31" s="136"/>
      <c r="L31" s="123"/>
      <c r="M31" s="1543"/>
      <c r="N31" s="122"/>
      <c r="O31" s="123"/>
      <c r="P31" s="1543"/>
      <c r="Q31" s="122"/>
      <c r="R31" s="123"/>
      <c r="S31" s="1543"/>
      <c r="T31" s="122"/>
      <c r="U31" s="123"/>
      <c r="V31" s="1543"/>
      <c r="W31" s="122"/>
      <c r="X31" s="123"/>
      <c r="Y31" s="1543"/>
      <c r="Z31" s="122"/>
      <c r="AA31" s="447"/>
      <c r="AB31" s="1455"/>
      <c r="AC31" s="448"/>
      <c r="AD31" s="752"/>
    </row>
    <row r="32" spans="1:30" ht="17.399999999999999" x14ac:dyDescent="0.35">
      <c r="A32" s="684" t="s">
        <v>43</v>
      </c>
      <c r="B32" s="18" t="s">
        <v>215</v>
      </c>
      <c r="C32" s="11" t="s">
        <v>133</v>
      </c>
      <c r="D32" s="722" t="s">
        <v>231</v>
      </c>
      <c r="E32" s="662">
        <v>20</v>
      </c>
      <c r="F32" s="206"/>
      <c r="G32" s="375">
        <f>SUM(J32,M32,P32,S32,V32,Y32,AB32)</f>
        <v>0.33333333333333331</v>
      </c>
      <c r="H32" s="284"/>
      <c r="I32" s="972"/>
      <c r="J32" s="969"/>
      <c r="K32" s="970"/>
      <c r="L32" s="968">
        <v>0.625</v>
      </c>
      <c r="M32" s="969">
        <v>8.3333333333333329E-2</v>
      </c>
      <c r="N32" s="971">
        <f>L32+M32</f>
        <v>0.70833333333333337</v>
      </c>
      <c r="O32" s="972">
        <v>0.625</v>
      </c>
      <c r="P32" s="969">
        <v>8.3333333333333329E-2</v>
      </c>
      <c r="Q32" s="970">
        <f>O32+P32</f>
        <v>0.70833333333333337</v>
      </c>
      <c r="R32" s="972">
        <v>0.625</v>
      </c>
      <c r="S32" s="969">
        <v>8.3333333333333329E-2</v>
      </c>
      <c r="T32" s="971">
        <f t="shared" ref="T32:T35" si="22">R32+S32</f>
        <v>0.70833333333333337</v>
      </c>
      <c r="U32" s="972"/>
      <c r="V32" s="1327"/>
      <c r="W32" s="971"/>
      <c r="X32" s="972">
        <v>0.58333333333333337</v>
      </c>
      <c r="Y32" s="969">
        <v>8.3333333333333329E-2</v>
      </c>
      <c r="Z32" s="970">
        <f>X32+Y32</f>
        <v>0.66666666666666674</v>
      </c>
      <c r="AA32" s="967"/>
      <c r="AB32" s="1601"/>
      <c r="AC32" s="977"/>
      <c r="AD32" s="1722" t="s">
        <v>245</v>
      </c>
    </row>
    <row r="33" spans="1:30" ht="18" x14ac:dyDescent="0.35">
      <c r="A33" s="684" t="s">
        <v>44</v>
      </c>
      <c r="B33" s="19"/>
      <c r="C33" s="11" t="s">
        <v>134</v>
      </c>
      <c r="D33" s="723" t="s">
        <v>305</v>
      </c>
      <c r="E33" s="632">
        <v>2</v>
      </c>
      <c r="F33" s="180">
        <f>SUM(E32:E34)</f>
        <v>27</v>
      </c>
      <c r="G33" s="316">
        <f>SUM(J33,M33,P33,S33,V33,Y33,AB33)</f>
        <v>0.41666666666666663</v>
      </c>
      <c r="H33" s="279">
        <v>0.83333333333333337</v>
      </c>
      <c r="I33" s="588"/>
      <c r="J33" s="974"/>
      <c r="K33" s="828"/>
      <c r="L33" s="973">
        <v>0.71875</v>
      </c>
      <c r="M33" s="974">
        <v>8.3333333333333329E-2</v>
      </c>
      <c r="N33" s="975">
        <f t="shared" ref="N33:N35" si="23">L33+M33</f>
        <v>0.80208333333333337</v>
      </c>
      <c r="O33" s="588">
        <v>0.71875</v>
      </c>
      <c r="P33" s="974">
        <v>8.3333333333333329E-2</v>
      </c>
      <c r="Q33" s="828">
        <f t="shared" ref="Q33:Q35" si="24">O33+P33</f>
        <v>0.80208333333333337</v>
      </c>
      <c r="R33" s="973">
        <v>0.71875</v>
      </c>
      <c r="S33" s="974">
        <v>8.3333333333333329E-2</v>
      </c>
      <c r="T33" s="975">
        <f t="shared" si="22"/>
        <v>0.80208333333333337</v>
      </c>
      <c r="U33" s="588"/>
      <c r="V33" s="1460" t="s">
        <v>358</v>
      </c>
      <c r="W33" s="975"/>
      <c r="X33" s="588">
        <v>0.67708333333333337</v>
      </c>
      <c r="Y33" s="974">
        <v>8.3333333333333329E-2</v>
      </c>
      <c r="Z33" s="828">
        <f t="shared" ref="Z33:Z35" si="25">X33+Y33</f>
        <v>0.76041666666666674</v>
      </c>
      <c r="AA33" s="976">
        <v>0.41666666666666669</v>
      </c>
      <c r="AB33" s="974">
        <v>8.3333333333333329E-2</v>
      </c>
      <c r="AC33" s="978">
        <f t="shared" ref="AC33:AC35" si="26">AA33+AB33</f>
        <v>0.5</v>
      </c>
      <c r="AD33" s="1723"/>
    </row>
    <row r="34" spans="1:30" ht="18.600000000000001" thickBot="1" x14ac:dyDescent="0.4">
      <c r="A34" s="685" t="s">
        <v>45</v>
      </c>
      <c r="B34" s="19"/>
      <c r="C34" s="11"/>
      <c r="D34" s="723" t="s">
        <v>306</v>
      </c>
      <c r="E34" s="642">
        <v>5</v>
      </c>
      <c r="F34" s="220"/>
      <c r="G34" s="283">
        <f>SUM(J34,M34,P34,S34,V34,Y34,AB34)</f>
        <v>0.5</v>
      </c>
      <c r="H34" s="286"/>
      <c r="I34" s="633"/>
      <c r="J34" s="979"/>
      <c r="K34" s="829"/>
      <c r="L34" s="980">
        <v>0.71875</v>
      </c>
      <c r="M34" s="979">
        <v>8.3333333333333329E-2</v>
      </c>
      <c r="N34" s="981">
        <f t="shared" si="23"/>
        <v>0.80208333333333337</v>
      </c>
      <c r="O34" s="633">
        <v>0.71875</v>
      </c>
      <c r="P34" s="979">
        <v>8.3333333333333329E-2</v>
      </c>
      <c r="Q34" s="829">
        <f t="shared" si="24"/>
        <v>0.80208333333333337</v>
      </c>
      <c r="R34" s="980">
        <v>0.71875</v>
      </c>
      <c r="S34" s="979">
        <v>8.3333333333333329E-2</v>
      </c>
      <c r="T34" s="981">
        <f t="shared" si="22"/>
        <v>0.80208333333333337</v>
      </c>
      <c r="U34" s="633"/>
      <c r="V34" s="979"/>
      <c r="W34" s="981"/>
      <c r="X34" s="633">
        <v>0.67708333333333337</v>
      </c>
      <c r="Y34" s="979">
        <v>0.125</v>
      </c>
      <c r="Z34" s="829">
        <f t="shared" si="25"/>
        <v>0.80208333333333337</v>
      </c>
      <c r="AA34" s="982">
        <v>0.41666666666666669</v>
      </c>
      <c r="AB34" s="979">
        <v>0.125</v>
      </c>
      <c r="AC34" s="983">
        <f t="shared" si="26"/>
        <v>0.54166666666666674</v>
      </c>
      <c r="AD34" s="1723"/>
    </row>
    <row r="35" spans="1:30" ht="17.399999999999999" x14ac:dyDescent="0.35">
      <c r="A35" s="686" t="s">
        <v>32</v>
      </c>
      <c r="B35" s="18" t="s">
        <v>84</v>
      </c>
      <c r="C35" s="46" t="s">
        <v>133</v>
      </c>
      <c r="D35" s="233" t="s">
        <v>313</v>
      </c>
      <c r="E35" s="234">
        <v>8</v>
      </c>
      <c r="F35" s="183"/>
      <c r="G35" s="375">
        <v>0.75</v>
      </c>
      <c r="H35" s="203"/>
      <c r="I35" s="100"/>
      <c r="J35" s="1467"/>
      <c r="K35" s="101"/>
      <c r="L35" s="568">
        <v>0.64583333333333337</v>
      </c>
      <c r="M35" s="1455">
        <v>0.125</v>
      </c>
      <c r="N35" s="575">
        <f t="shared" si="23"/>
        <v>0.77083333333333337</v>
      </c>
      <c r="O35" s="568">
        <v>0.64583333333333337</v>
      </c>
      <c r="P35" s="1455">
        <v>0.125</v>
      </c>
      <c r="Q35" s="575">
        <f t="shared" si="24"/>
        <v>0.77083333333333337</v>
      </c>
      <c r="R35" s="568">
        <v>0.64583333333333337</v>
      </c>
      <c r="S35" s="1455">
        <v>0.125</v>
      </c>
      <c r="T35" s="575">
        <f t="shared" si="22"/>
        <v>0.77083333333333337</v>
      </c>
      <c r="U35" s="568">
        <v>0.64583333333333337</v>
      </c>
      <c r="V35" s="1455">
        <v>0.125</v>
      </c>
      <c r="W35" s="575">
        <f t="shared" ref="W35" si="27">U35+V35</f>
        <v>0.77083333333333337</v>
      </c>
      <c r="X35" s="568">
        <v>0.64583333333333337</v>
      </c>
      <c r="Y35" s="1455">
        <v>0.125</v>
      </c>
      <c r="Z35" s="575">
        <f t="shared" si="25"/>
        <v>0.77083333333333337</v>
      </c>
      <c r="AA35" s="568">
        <v>0.375</v>
      </c>
      <c r="AB35" s="1455">
        <v>0.125</v>
      </c>
      <c r="AC35" s="575">
        <f t="shared" si="26"/>
        <v>0.5</v>
      </c>
      <c r="AD35" s="836" t="s">
        <v>119</v>
      </c>
    </row>
    <row r="36" spans="1:30" ht="17.399999999999999" x14ac:dyDescent="0.35">
      <c r="A36" s="685" t="s">
        <v>33</v>
      </c>
      <c r="B36" s="19" t="s">
        <v>215</v>
      </c>
      <c r="C36" s="58" t="s">
        <v>134</v>
      </c>
      <c r="D36" s="185"/>
      <c r="E36" s="186"/>
      <c r="F36" s="187"/>
      <c r="G36" s="338"/>
      <c r="H36" s="592"/>
      <c r="I36" s="100"/>
      <c r="J36" s="1460" t="s">
        <v>358</v>
      </c>
      <c r="K36" s="101"/>
      <c r="L36" s="102"/>
      <c r="M36" s="1455"/>
      <c r="N36" s="79"/>
      <c r="O36" s="102"/>
      <c r="P36" s="1455"/>
      <c r="Q36" s="79"/>
      <c r="R36" s="102"/>
      <c r="S36" s="1455"/>
      <c r="T36" s="79"/>
      <c r="U36" s="102"/>
      <c r="V36" s="1455"/>
      <c r="W36" s="79"/>
      <c r="X36" s="102"/>
      <c r="Y36" s="1455"/>
      <c r="Z36" s="79"/>
      <c r="AA36" s="568"/>
      <c r="AB36" s="1455"/>
      <c r="AC36" s="575"/>
      <c r="AD36" s="847"/>
    </row>
    <row r="37" spans="1:30" ht="17.399999999999999" x14ac:dyDescent="0.35">
      <c r="A37" s="687"/>
      <c r="B37" s="19"/>
      <c r="C37" s="58"/>
      <c r="D37" s="185" t="s">
        <v>105</v>
      </c>
      <c r="E37" s="186">
        <v>10</v>
      </c>
      <c r="F37" s="180">
        <f>SUM(E35:E39)</f>
        <v>18</v>
      </c>
      <c r="G37" s="316">
        <v>0.5</v>
      </c>
      <c r="H37" s="294">
        <v>1.25</v>
      </c>
      <c r="I37" s="100"/>
      <c r="J37" s="1467"/>
      <c r="K37" s="101"/>
      <c r="L37" s="568">
        <v>0.375</v>
      </c>
      <c r="M37" s="1456">
        <v>0.125</v>
      </c>
      <c r="N37" s="575">
        <f t="shared" ref="N37" si="28">L37+M37</f>
        <v>0.5</v>
      </c>
      <c r="O37" s="103"/>
      <c r="P37" s="1515"/>
      <c r="Q37" s="79"/>
      <c r="R37" s="568">
        <v>0.375</v>
      </c>
      <c r="S37" s="1456">
        <v>0.125</v>
      </c>
      <c r="T37" s="575">
        <f t="shared" ref="T37" si="29">R37+S37</f>
        <v>0.5</v>
      </c>
      <c r="U37" s="568">
        <v>0.375</v>
      </c>
      <c r="V37" s="1456">
        <v>0.125</v>
      </c>
      <c r="W37" s="575">
        <f t="shared" ref="W37" si="30">U37+V37</f>
        <v>0.5</v>
      </c>
      <c r="X37" s="568">
        <v>0.375</v>
      </c>
      <c r="Y37" s="1456">
        <v>0.125</v>
      </c>
      <c r="Z37" s="575">
        <f t="shared" ref="Z37" si="31">X37+Y37</f>
        <v>0.5</v>
      </c>
      <c r="AA37" s="102"/>
      <c r="AB37" s="1455"/>
      <c r="AC37" s="79"/>
      <c r="AD37" s="842" t="s">
        <v>119</v>
      </c>
    </row>
    <row r="38" spans="1:30" ht="17.399999999999999" x14ac:dyDescent="0.35">
      <c r="A38" s="687"/>
      <c r="B38" s="19"/>
      <c r="C38" s="58"/>
      <c r="D38" s="185"/>
      <c r="E38" s="186"/>
      <c r="F38" s="189"/>
      <c r="G38" s="316"/>
      <c r="H38" s="294"/>
      <c r="I38" s="100"/>
      <c r="J38" s="1467"/>
      <c r="K38" s="101"/>
      <c r="L38" s="102"/>
      <c r="M38" s="1455"/>
      <c r="N38" s="79"/>
      <c r="O38" s="103"/>
      <c r="P38" s="1515"/>
      <c r="Q38" s="79"/>
      <c r="R38" s="102"/>
      <c r="S38" s="1455"/>
      <c r="T38" s="79"/>
      <c r="U38" s="102"/>
      <c r="V38" s="1540"/>
      <c r="W38" s="79"/>
      <c r="X38" s="102"/>
      <c r="Y38" s="1455"/>
      <c r="Z38" s="79"/>
      <c r="AA38" s="102"/>
      <c r="AB38" s="1455"/>
      <c r="AC38" s="79"/>
      <c r="AD38" s="751"/>
    </row>
    <row r="39" spans="1:30" ht="18" thickBot="1" x14ac:dyDescent="0.4">
      <c r="A39" s="687"/>
      <c r="B39" s="21"/>
      <c r="C39" s="57"/>
      <c r="D39" s="190"/>
      <c r="E39" s="327"/>
      <c r="F39" s="192"/>
      <c r="G39" s="300"/>
      <c r="H39" s="194"/>
      <c r="I39" s="119"/>
      <c r="J39" s="1468"/>
      <c r="K39" s="120"/>
      <c r="L39" s="369"/>
      <c r="M39" s="1457"/>
      <c r="N39" s="108"/>
      <c r="O39" s="107"/>
      <c r="P39" s="1547"/>
      <c r="Q39" s="108"/>
      <c r="R39" s="369"/>
      <c r="S39" s="1457"/>
      <c r="T39" s="108"/>
      <c r="U39" s="369"/>
      <c r="V39" s="1457"/>
      <c r="W39" s="108"/>
      <c r="X39" s="107"/>
      <c r="Y39" s="1511"/>
      <c r="Z39" s="108"/>
      <c r="AA39" s="369"/>
      <c r="AB39" s="1457"/>
      <c r="AC39" s="108"/>
      <c r="AD39" s="750"/>
    </row>
    <row r="40" spans="1:30" ht="17.399999999999999" x14ac:dyDescent="0.35">
      <c r="A40" s="689" t="s">
        <v>116</v>
      </c>
      <c r="B40" s="18" t="s">
        <v>215</v>
      </c>
      <c r="C40" s="10" t="s">
        <v>133</v>
      </c>
      <c r="D40" s="663" t="s">
        <v>228</v>
      </c>
      <c r="E40" s="662">
        <v>15</v>
      </c>
      <c r="F40" s="629"/>
      <c r="G40" s="375">
        <f>SUM(J40,M40,P40,S40,V40,Y40,AB40)</f>
        <v>0.33333333333333331</v>
      </c>
      <c r="H40" s="413"/>
      <c r="I40" s="567">
        <v>0.33333333333333331</v>
      </c>
      <c r="J40" s="1327">
        <v>8.3333333333333329E-2</v>
      </c>
      <c r="K40" s="587">
        <f t="shared" ref="K40:K41" si="32">I40+J40</f>
        <v>0.41666666666666663</v>
      </c>
      <c r="L40" s="567">
        <v>0.33333333333333331</v>
      </c>
      <c r="M40" s="1327">
        <v>8.3333333333333329E-2</v>
      </c>
      <c r="N40" s="587">
        <f t="shared" ref="N40" si="33">L40+M40</f>
        <v>0.41666666666666663</v>
      </c>
      <c r="O40" s="590"/>
      <c r="P40" s="1327"/>
      <c r="Q40" s="591"/>
      <c r="R40" s="567">
        <v>0.33333333333333331</v>
      </c>
      <c r="S40" s="1327">
        <v>8.3333333333333329E-2</v>
      </c>
      <c r="T40" s="587">
        <f t="shared" ref="T40" si="34">R40+S40</f>
        <v>0.41666666666666663</v>
      </c>
      <c r="U40" s="567">
        <v>0.33333333333333331</v>
      </c>
      <c r="V40" s="1327">
        <v>8.3333333333333329E-2</v>
      </c>
      <c r="W40" s="587">
        <f t="shared" ref="W40" si="35">U40+V40</f>
        <v>0.41666666666666663</v>
      </c>
      <c r="X40" s="766"/>
      <c r="Y40" s="1327"/>
      <c r="Z40" s="765"/>
      <c r="AA40" s="111"/>
      <c r="AB40" s="1459"/>
      <c r="AC40" s="99"/>
      <c r="AD40" s="836" t="s">
        <v>402</v>
      </c>
    </row>
    <row r="41" spans="1:30" ht="17.399999999999999" x14ac:dyDescent="0.35">
      <c r="A41" s="685" t="s">
        <v>117</v>
      </c>
      <c r="B41" s="19"/>
      <c r="C41" s="11" t="s">
        <v>134</v>
      </c>
      <c r="D41" s="664" t="s">
        <v>331</v>
      </c>
      <c r="E41" s="263">
        <v>10</v>
      </c>
      <c r="F41" s="180">
        <f>SUM(E40:E44)</f>
        <v>33</v>
      </c>
      <c r="G41" s="316">
        <v>0.5</v>
      </c>
      <c r="H41" s="294">
        <f>SUM(G40:G44)</f>
        <v>1.5833333333333333</v>
      </c>
      <c r="I41" s="588">
        <v>0.42708333333333331</v>
      </c>
      <c r="J41" s="1456">
        <v>8.3333333333333329E-2</v>
      </c>
      <c r="K41" s="828">
        <f t="shared" si="32"/>
        <v>0.51041666666666663</v>
      </c>
      <c r="L41" s="588">
        <v>0.42708333333333331</v>
      </c>
      <c r="M41" s="1456">
        <v>8.3333333333333329E-2</v>
      </c>
      <c r="N41" s="828">
        <f t="shared" ref="N41" si="36">L41+M41</f>
        <v>0.51041666666666663</v>
      </c>
      <c r="O41" s="767"/>
      <c r="P41" s="1520"/>
      <c r="Q41" s="421"/>
      <c r="R41" s="588">
        <v>0.42708333333333331</v>
      </c>
      <c r="S41" s="1456">
        <v>8.3333333333333329E-2</v>
      </c>
      <c r="T41" s="828">
        <f t="shared" ref="T41" si="37">R41+S41</f>
        <v>0.51041666666666663</v>
      </c>
      <c r="U41" s="588">
        <v>0.42708333333333331</v>
      </c>
      <c r="V41" s="1456">
        <v>0.125</v>
      </c>
      <c r="W41" s="828">
        <f t="shared" ref="W41" si="38">U41+V41</f>
        <v>0.55208333333333326</v>
      </c>
      <c r="X41" s="762"/>
      <c r="Y41" s="974"/>
      <c r="Z41" s="761"/>
      <c r="AA41" s="588">
        <v>0.36458333333333331</v>
      </c>
      <c r="AB41" s="1456">
        <v>0.125</v>
      </c>
      <c r="AC41" s="828">
        <f t="shared" ref="AC41" si="39">AA41+AB41</f>
        <v>0.48958333333333331</v>
      </c>
      <c r="AD41" s="842" t="s">
        <v>402</v>
      </c>
    </row>
    <row r="42" spans="1:30" ht="17.399999999999999" x14ac:dyDescent="0.35">
      <c r="A42" s="685" t="s">
        <v>118</v>
      </c>
      <c r="B42" s="19"/>
      <c r="C42" s="11"/>
      <c r="D42" s="734"/>
      <c r="E42" s="831"/>
      <c r="F42" s="180"/>
      <c r="G42" s="290"/>
      <c r="H42" s="294"/>
      <c r="I42" s="762"/>
      <c r="J42" s="974"/>
      <c r="K42" s="761"/>
      <c r="L42" s="762"/>
      <c r="M42" s="974"/>
      <c r="N42" s="761"/>
      <c r="O42" s="767"/>
      <c r="P42" s="1520" t="s">
        <v>358</v>
      </c>
      <c r="Q42" s="421"/>
      <c r="R42" s="762"/>
      <c r="S42" s="974"/>
      <c r="T42" s="761"/>
      <c r="U42" s="762"/>
      <c r="V42" s="974"/>
      <c r="W42" s="761"/>
      <c r="X42" s="762"/>
      <c r="Y42" s="974"/>
      <c r="Z42" s="761"/>
      <c r="AA42" s="588"/>
      <c r="AB42" s="1456"/>
      <c r="AC42" s="828"/>
      <c r="AD42" s="842"/>
    </row>
    <row r="43" spans="1:30" ht="17.399999999999999" x14ac:dyDescent="0.35">
      <c r="A43" s="685"/>
      <c r="B43" s="19"/>
      <c r="C43" s="11"/>
      <c r="D43" s="664" t="s">
        <v>332</v>
      </c>
      <c r="E43" s="834">
        <v>8</v>
      </c>
      <c r="F43" s="180"/>
      <c r="G43" s="316">
        <v>0.75</v>
      </c>
      <c r="H43" s="294"/>
      <c r="I43" s="837">
        <v>0.52083333333333337</v>
      </c>
      <c r="J43" s="1456">
        <v>0.125</v>
      </c>
      <c r="K43" s="838">
        <f t="shared" ref="K43" si="40">I43+J43</f>
        <v>0.64583333333333337</v>
      </c>
      <c r="L43" s="837">
        <v>0.52083333333333337</v>
      </c>
      <c r="M43" s="1456">
        <v>0.125</v>
      </c>
      <c r="N43" s="838">
        <f t="shared" ref="N43" si="41">L43+M43</f>
        <v>0.64583333333333337</v>
      </c>
      <c r="O43" s="806"/>
      <c r="P43" s="1456"/>
      <c r="Q43" s="835"/>
      <c r="R43" s="837">
        <v>0.52083333333333337</v>
      </c>
      <c r="S43" s="1456">
        <v>0.125</v>
      </c>
      <c r="T43" s="838">
        <f t="shared" ref="T43" si="42">R43+S43</f>
        <v>0.64583333333333337</v>
      </c>
      <c r="U43" s="837">
        <v>0.52083333333333337</v>
      </c>
      <c r="V43" s="1456">
        <v>0.125</v>
      </c>
      <c r="W43" s="838">
        <f t="shared" ref="W43" si="43">U43+V43</f>
        <v>0.64583333333333337</v>
      </c>
      <c r="X43" s="837">
        <v>0.41666666666666669</v>
      </c>
      <c r="Y43" s="1456">
        <v>0.125</v>
      </c>
      <c r="Z43" s="838">
        <f t="shared" ref="Z43" si="44">X43+Y43</f>
        <v>0.54166666666666674</v>
      </c>
      <c r="AA43" s="1647">
        <v>0.5</v>
      </c>
      <c r="AB43" s="974">
        <v>0.125</v>
      </c>
      <c r="AC43" s="828">
        <f t="shared" ref="AC43" si="45">AA43+AB43</f>
        <v>0.625</v>
      </c>
      <c r="AD43" s="842" t="s">
        <v>402</v>
      </c>
    </row>
    <row r="44" spans="1:30" ht="18" thickBot="1" x14ac:dyDescent="0.4">
      <c r="A44" s="702"/>
      <c r="B44" s="21"/>
      <c r="C44" s="51"/>
      <c r="D44" s="832"/>
      <c r="E44" s="833"/>
      <c r="F44" s="327"/>
      <c r="G44" s="317"/>
      <c r="H44" s="328"/>
      <c r="I44" s="553"/>
      <c r="J44" s="1458"/>
      <c r="K44" s="769"/>
      <c r="L44" s="553"/>
      <c r="M44" s="1458"/>
      <c r="N44" s="769"/>
      <c r="O44" s="553"/>
      <c r="P44" s="1458"/>
      <c r="Q44" s="769"/>
      <c r="R44" s="553"/>
      <c r="S44" s="1458"/>
      <c r="T44" s="769"/>
      <c r="U44" s="553"/>
      <c r="V44" s="1458"/>
      <c r="W44" s="769"/>
      <c r="X44" s="553"/>
      <c r="Y44" s="1458"/>
      <c r="Z44" s="769"/>
      <c r="AA44" s="840"/>
      <c r="AB44" s="1458"/>
      <c r="AC44" s="841"/>
      <c r="AD44" s="1006"/>
    </row>
    <row r="45" spans="1:30" ht="17.399999999999999" x14ac:dyDescent="0.35">
      <c r="A45" s="684" t="s">
        <v>86</v>
      </c>
      <c r="B45" s="19" t="s">
        <v>215</v>
      </c>
      <c r="C45" s="58" t="s">
        <v>133</v>
      </c>
      <c r="D45" s="198" t="s">
        <v>381</v>
      </c>
      <c r="E45" s="818">
        <v>10</v>
      </c>
      <c r="F45" s="187"/>
      <c r="G45" s="338">
        <f>SUM(J45,M45,P45,S45,V45,Y45,AB45)</f>
        <v>0.41666666666666663</v>
      </c>
      <c r="H45" s="294"/>
      <c r="I45" s="1371">
        <v>0.5625</v>
      </c>
      <c r="J45" s="1456">
        <v>8.3333333333333329E-2</v>
      </c>
      <c r="K45" s="1372">
        <f t="shared" ref="K45:K46" si="46">I45+J45</f>
        <v>0.64583333333333337</v>
      </c>
      <c r="L45" s="1371">
        <v>0.5625</v>
      </c>
      <c r="M45" s="1456">
        <v>8.3333333333333329E-2</v>
      </c>
      <c r="N45" s="1372">
        <f t="shared" ref="N45:N47" si="47">L45+M45</f>
        <v>0.64583333333333337</v>
      </c>
      <c r="O45" s="1371">
        <v>0.5625</v>
      </c>
      <c r="P45" s="1456">
        <v>8.3333333333333329E-2</v>
      </c>
      <c r="Q45" s="1372">
        <f t="shared" ref="Q45:Q47" si="48">O45+P45</f>
        <v>0.64583333333333337</v>
      </c>
      <c r="R45" s="102"/>
      <c r="S45" s="1488"/>
      <c r="T45" s="79"/>
      <c r="U45" s="1371">
        <v>0.5625</v>
      </c>
      <c r="V45" s="1456">
        <v>8.3333333333333329E-2</v>
      </c>
      <c r="W45" s="1372">
        <f t="shared" ref="W45:W47" si="49">U45+V45</f>
        <v>0.64583333333333337</v>
      </c>
      <c r="X45" s="1371">
        <v>0.5625</v>
      </c>
      <c r="Y45" s="1456">
        <v>8.3333333333333329E-2</v>
      </c>
      <c r="Z45" s="1372">
        <f t="shared" ref="Z45" si="50">X45+Y45</f>
        <v>0.64583333333333337</v>
      </c>
      <c r="AA45" s="102"/>
      <c r="AB45" s="1488"/>
      <c r="AC45" s="79"/>
      <c r="AD45" s="1753" t="s">
        <v>121</v>
      </c>
    </row>
    <row r="46" spans="1:30" ht="17.399999999999999" x14ac:dyDescent="0.35">
      <c r="A46" s="684" t="s">
        <v>94</v>
      </c>
      <c r="B46" s="19"/>
      <c r="C46" s="58" t="s">
        <v>134</v>
      </c>
      <c r="D46" s="177" t="s">
        <v>382</v>
      </c>
      <c r="E46" s="200">
        <v>10</v>
      </c>
      <c r="F46" s="189">
        <f>SUM(E45:E48)</f>
        <v>27</v>
      </c>
      <c r="G46" s="316">
        <f>SUM(J46,M46,P46,S46,V46,Y46,AB46)</f>
        <v>0.41666666666666663</v>
      </c>
      <c r="H46" s="294">
        <f>SUM(G45:G47)</f>
        <v>1.5833333333333333</v>
      </c>
      <c r="I46" s="1416">
        <v>0.64583333333333337</v>
      </c>
      <c r="J46" s="1456">
        <v>8.3333333333333329E-2</v>
      </c>
      <c r="K46" s="1417">
        <f t="shared" si="46"/>
        <v>0.72916666666666674</v>
      </c>
      <c r="L46" s="1416">
        <v>0.64583333333333337</v>
      </c>
      <c r="M46" s="1456">
        <v>8.3333333333333329E-2</v>
      </c>
      <c r="N46" s="1417">
        <f t="shared" si="47"/>
        <v>0.72916666666666674</v>
      </c>
      <c r="O46" s="1416">
        <v>0.64583333333333337</v>
      </c>
      <c r="P46" s="1456">
        <v>8.3333333333333329E-2</v>
      </c>
      <c r="Q46" s="1417">
        <f t="shared" si="48"/>
        <v>0.72916666666666674</v>
      </c>
      <c r="R46" s="1416">
        <v>0.5625</v>
      </c>
      <c r="S46" s="1456">
        <v>8.3333333333333329E-2</v>
      </c>
      <c r="T46" s="1417">
        <f t="shared" ref="T46:T47" si="51">R46+S46</f>
        <v>0.64583333333333337</v>
      </c>
      <c r="U46" s="1416">
        <v>0.64583333333333337</v>
      </c>
      <c r="V46" s="1456">
        <v>8.3333333333333329E-2</v>
      </c>
      <c r="W46" s="1417">
        <f t="shared" si="49"/>
        <v>0.72916666666666674</v>
      </c>
      <c r="X46" s="366"/>
      <c r="Y46" s="1461"/>
      <c r="Z46" s="106"/>
      <c r="AA46" s="103"/>
      <c r="AB46" s="1460" t="s">
        <v>358</v>
      </c>
      <c r="AC46" s="106"/>
      <c r="AD46" s="1754"/>
    </row>
    <row r="47" spans="1:30" ht="17.399999999999999" x14ac:dyDescent="0.35">
      <c r="A47" s="684" t="s">
        <v>87</v>
      </c>
      <c r="B47" s="26"/>
      <c r="C47" s="58"/>
      <c r="D47" s="177" t="s">
        <v>333</v>
      </c>
      <c r="E47" s="163">
        <v>7</v>
      </c>
      <c r="F47" s="187"/>
      <c r="G47" s="316">
        <f>SUM(J47,M47,P47,S47,V47,Y47,AB47)</f>
        <v>0.75</v>
      </c>
      <c r="H47" s="412"/>
      <c r="I47" s="1416">
        <v>0.72916666666666663</v>
      </c>
      <c r="J47" s="1456">
        <v>0.125</v>
      </c>
      <c r="K47" s="1417">
        <f t="shared" ref="K47" si="52">I47+J47</f>
        <v>0.85416666666666663</v>
      </c>
      <c r="L47" s="1416">
        <v>0.72916666666666663</v>
      </c>
      <c r="M47" s="1456">
        <v>0.125</v>
      </c>
      <c r="N47" s="1417">
        <f t="shared" si="47"/>
        <v>0.85416666666666663</v>
      </c>
      <c r="O47" s="1416">
        <v>0.72916666666666663</v>
      </c>
      <c r="P47" s="1456">
        <v>0.125</v>
      </c>
      <c r="Q47" s="1417">
        <f t="shared" si="48"/>
        <v>0.85416666666666663</v>
      </c>
      <c r="R47" s="1416">
        <v>0.64583333333333337</v>
      </c>
      <c r="S47" s="1456">
        <v>0.125</v>
      </c>
      <c r="T47" s="1417">
        <f t="shared" si="51"/>
        <v>0.77083333333333337</v>
      </c>
      <c r="U47" s="1416">
        <v>0.72916666666666663</v>
      </c>
      <c r="V47" s="1456">
        <v>0.125</v>
      </c>
      <c r="W47" s="1417">
        <f t="shared" si="49"/>
        <v>0.85416666666666663</v>
      </c>
      <c r="X47" s="1416">
        <v>0.64583333333333337</v>
      </c>
      <c r="Y47" s="1456">
        <v>0.125</v>
      </c>
      <c r="Z47" s="1417">
        <f t="shared" ref="Z47" si="53">X47+Y47</f>
        <v>0.77083333333333337</v>
      </c>
      <c r="AA47" s="103"/>
      <c r="AB47" s="1496"/>
      <c r="AC47" s="106"/>
      <c r="AD47" s="1754"/>
    </row>
    <row r="48" spans="1:30" ht="18" thickBot="1" x14ac:dyDescent="0.4">
      <c r="A48" s="690"/>
      <c r="B48" s="389"/>
      <c r="C48" s="57"/>
      <c r="D48" s="244"/>
      <c r="E48" s="414"/>
      <c r="F48" s="191"/>
      <c r="G48" s="317"/>
      <c r="H48" s="328"/>
      <c r="I48" s="454"/>
      <c r="J48" s="1469"/>
      <c r="K48" s="120"/>
      <c r="L48" s="107"/>
      <c r="M48" s="1511"/>
      <c r="N48" s="108"/>
      <c r="O48" s="107"/>
      <c r="P48" s="1511"/>
      <c r="Q48" s="108"/>
      <c r="R48" s="119"/>
      <c r="S48" s="1469"/>
      <c r="T48" s="120"/>
      <c r="U48" s="119"/>
      <c r="V48" s="1469"/>
      <c r="W48" s="120"/>
      <c r="X48" s="119"/>
      <c r="Y48" s="1469"/>
      <c r="Z48" s="120"/>
      <c r="AA48" s="107"/>
      <c r="AB48" s="1511"/>
      <c r="AC48" s="108"/>
      <c r="AD48" s="1755"/>
    </row>
    <row r="49" spans="1:31" ht="17.399999999999999" x14ac:dyDescent="0.35">
      <c r="A49" s="680" t="s">
        <v>54</v>
      </c>
      <c r="B49" s="23" t="s">
        <v>215</v>
      </c>
      <c r="C49" s="11" t="s">
        <v>133</v>
      </c>
      <c r="D49" s="198" t="s">
        <v>230</v>
      </c>
      <c r="E49" s="178">
        <v>12</v>
      </c>
      <c r="F49" s="199"/>
      <c r="G49" s="316">
        <f>SUM(J49,M49,P49,S49,V49,Y49,AB49)</f>
        <v>0.75</v>
      </c>
      <c r="H49" s="279"/>
      <c r="I49" s="98"/>
      <c r="J49" s="1470"/>
      <c r="K49" s="99"/>
      <c r="L49" s="1378">
        <v>0.71875</v>
      </c>
      <c r="M49" s="1544">
        <v>0.125</v>
      </c>
      <c r="N49" s="1379">
        <f t="shared" ref="N49" si="54">L49+M49</f>
        <v>0.84375</v>
      </c>
      <c r="O49" s="1378">
        <v>0.625</v>
      </c>
      <c r="P49" s="1544">
        <v>0.125</v>
      </c>
      <c r="Q49" s="1379">
        <f t="shared" ref="Q49" si="55">O49+P49</f>
        <v>0.75</v>
      </c>
      <c r="R49" s="1378">
        <v>0.71875</v>
      </c>
      <c r="S49" s="1544">
        <v>0.125</v>
      </c>
      <c r="T49" s="1379">
        <f t="shared" ref="T49" si="56">R49+S49</f>
        <v>0.84375</v>
      </c>
      <c r="U49" s="1378">
        <v>0.625</v>
      </c>
      <c r="V49" s="1544">
        <v>0.125</v>
      </c>
      <c r="W49" s="1379">
        <f t="shared" ref="W49" si="57">U49+V49</f>
        <v>0.75</v>
      </c>
      <c r="X49" s="1378">
        <v>0.625</v>
      </c>
      <c r="Y49" s="1544">
        <v>0.125</v>
      </c>
      <c r="Z49" s="1379">
        <f t="shared" ref="Z49" si="58">X49+Y49</f>
        <v>0.75</v>
      </c>
      <c r="AA49" s="1378">
        <v>0.41666666666666669</v>
      </c>
      <c r="AB49" s="1544">
        <v>0.125</v>
      </c>
      <c r="AC49" s="1379">
        <f t="shared" ref="AC49" si="59">AA49+AB49</f>
        <v>0.54166666666666674</v>
      </c>
      <c r="AD49" s="1375" t="s">
        <v>322</v>
      </c>
    </row>
    <row r="50" spans="1:31" ht="17.399999999999999" x14ac:dyDescent="0.35">
      <c r="A50" s="680" t="s">
        <v>55</v>
      </c>
      <c r="B50" s="23"/>
      <c r="C50" s="11" t="s">
        <v>134</v>
      </c>
      <c r="D50" s="177"/>
      <c r="E50" s="164"/>
      <c r="F50" s="180">
        <f>SUM(E49:E52)</f>
        <v>24</v>
      </c>
      <c r="G50" s="278"/>
      <c r="H50" s="279">
        <f>SUM(G49:G52)</f>
        <v>1</v>
      </c>
      <c r="I50" s="104"/>
      <c r="J50" s="1460" t="s">
        <v>358</v>
      </c>
      <c r="K50" s="105"/>
      <c r="L50" s="116"/>
      <c r="M50" s="1461"/>
      <c r="N50" s="124"/>
      <c r="O50" s="116"/>
      <c r="P50" s="1461"/>
      <c r="Q50" s="105"/>
      <c r="R50" s="116"/>
      <c r="S50" s="1567"/>
      <c r="T50" s="105"/>
      <c r="U50" s="116"/>
      <c r="V50" s="1461"/>
      <c r="W50" s="124"/>
      <c r="X50" s="116"/>
      <c r="Y50" s="1461"/>
      <c r="Z50" s="124"/>
      <c r="AA50" s="439"/>
      <c r="AB50" s="1507"/>
      <c r="AC50" s="101"/>
      <c r="AD50" s="1376"/>
    </row>
    <row r="51" spans="1:31" ht="17.399999999999999" x14ac:dyDescent="0.35">
      <c r="A51" s="680" t="s">
        <v>42</v>
      </c>
      <c r="B51" s="23"/>
      <c r="C51" s="11"/>
      <c r="D51" s="177" t="s">
        <v>25</v>
      </c>
      <c r="E51" s="404">
        <v>12</v>
      </c>
      <c r="F51" s="181"/>
      <c r="G51" s="316">
        <f>SUM(J51,M51,P51,S51,V51,Y51,AB51)</f>
        <v>0.25</v>
      </c>
      <c r="H51" s="169"/>
      <c r="I51" s="125"/>
      <c r="J51" s="1465"/>
      <c r="K51" s="126"/>
      <c r="L51" s="1373">
        <v>0.625</v>
      </c>
      <c r="M51" s="1456">
        <v>8.3333333333333329E-2</v>
      </c>
      <c r="N51" s="1374">
        <f t="shared" ref="N51" si="60">L51+M51</f>
        <v>0.70833333333333337</v>
      </c>
      <c r="O51" s="116"/>
      <c r="P51" s="1461"/>
      <c r="Q51" s="105"/>
      <c r="R51" s="1373">
        <v>0.625</v>
      </c>
      <c r="S51" s="1456">
        <v>8.3333333333333329E-2</v>
      </c>
      <c r="T51" s="1374">
        <f t="shared" ref="T51" si="61">R51+S51</f>
        <v>0.70833333333333337</v>
      </c>
      <c r="U51" s="116"/>
      <c r="V51" s="1461"/>
      <c r="W51" s="124"/>
      <c r="X51" s="1373">
        <v>0.625</v>
      </c>
      <c r="Y51" s="1456">
        <v>8.3333333333333329E-2</v>
      </c>
      <c r="Z51" s="1374">
        <f t="shared" ref="Z51" si="62">X51+Y51</f>
        <v>0.70833333333333337</v>
      </c>
      <c r="AA51" s="103"/>
      <c r="AB51" s="1461"/>
      <c r="AC51" s="106"/>
      <c r="AD51" s="1377" t="s">
        <v>322</v>
      </c>
    </row>
    <row r="52" spans="1:31" ht="18" thickBot="1" x14ac:dyDescent="0.4">
      <c r="A52" s="681"/>
      <c r="B52" s="20"/>
      <c r="C52" s="51"/>
      <c r="D52" s="215"/>
      <c r="E52" s="731"/>
      <c r="F52" s="220"/>
      <c r="G52" s="408"/>
      <c r="H52" s="409"/>
      <c r="I52" s="410"/>
      <c r="J52" s="1471"/>
      <c r="K52" s="411"/>
      <c r="L52" s="115"/>
      <c r="M52" s="1476"/>
      <c r="N52" s="114"/>
      <c r="O52" s="137"/>
      <c r="P52" s="1471"/>
      <c r="Q52" s="94"/>
      <c r="R52" s="93"/>
      <c r="S52" s="1471"/>
      <c r="T52" s="94"/>
      <c r="U52" s="128"/>
      <c r="V52" s="1468"/>
      <c r="W52" s="127"/>
      <c r="X52" s="119"/>
      <c r="Y52" s="1468"/>
      <c r="Z52" s="120"/>
      <c r="AA52" s="93"/>
      <c r="AB52" s="1471"/>
      <c r="AC52" s="94"/>
      <c r="AD52" s="770"/>
    </row>
    <row r="53" spans="1:31" ht="21" customHeight="1" x14ac:dyDescent="0.35">
      <c r="A53" s="691" t="s">
        <v>57</v>
      </c>
      <c r="B53" s="22" t="s">
        <v>215</v>
      </c>
      <c r="C53" s="10" t="s">
        <v>133</v>
      </c>
      <c r="D53" s="233" t="s">
        <v>228</v>
      </c>
      <c r="E53" s="162">
        <v>20</v>
      </c>
      <c r="F53" s="206"/>
      <c r="G53" s="375">
        <f t="shared" ref="G53:G58" si="63">SUM(J53,M53,P53,S53,V53,Y53,AB53)</f>
        <v>0.33333333333333331</v>
      </c>
      <c r="H53" s="184"/>
      <c r="I53" s="1318"/>
      <c r="J53" s="1477"/>
      <c r="K53" s="1319"/>
      <c r="L53" s="968">
        <v>0.64583333333333337</v>
      </c>
      <c r="M53" s="969">
        <v>8.3333333333333329E-2</v>
      </c>
      <c r="N53" s="971">
        <f>L53+M53</f>
        <v>0.72916666666666674</v>
      </c>
      <c r="O53" s="972">
        <v>0.60416666666666663</v>
      </c>
      <c r="P53" s="969">
        <v>8.3333333333333329E-2</v>
      </c>
      <c r="Q53" s="970">
        <f>O53+P53</f>
        <v>0.6875</v>
      </c>
      <c r="R53" s="972">
        <v>0.63541666666666663</v>
      </c>
      <c r="S53" s="969">
        <v>8.3333333333333329E-2</v>
      </c>
      <c r="T53" s="971">
        <f t="shared" ref="T53:T55" si="64">R53+S53</f>
        <v>0.71875</v>
      </c>
      <c r="U53" s="972">
        <v>0.625</v>
      </c>
      <c r="V53" s="969">
        <v>8.3333333333333329E-2</v>
      </c>
      <c r="W53" s="971">
        <f t="shared" ref="W53" si="65">U53+V53</f>
        <v>0.70833333333333337</v>
      </c>
      <c r="X53" s="972"/>
      <c r="Y53" s="969"/>
      <c r="Z53" s="970"/>
      <c r="AA53" s="967"/>
      <c r="AB53" s="1601"/>
      <c r="AC53" s="1320"/>
      <c r="AD53" s="1738" t="s">
        <v>244</v>
      </c>
    </row>
    <row r="54" spans="1:31" ht="18" x14ac:dyDescent="0.35">
      <c r="A54" s="679" t="s">
        <v>58</v>
      </c>
      <c r="B54" s="23"/>
      <c r="C54" s="11" t="s">
        <v>134</v>
      </c>
      <c r="D54" s="177" t="s">
        <v>104</v>
      </c>
      <c r="E54" s="164">
        <v>7</v>
      </c>
      <c r="F54" s="180">
        <f>SUM(E53:E56)</f>
        <v>36</v>
      </c>
      <c r="G54" s="316">
        <f t="shared" si="63"/>
        <v>0.41666666666666663</v>
      </c>
      <c r="H54" s="294">
        <v>0.83333333333333337</v>
      </c>
      <c r="I54" s="1321"/>
      <c r="J54" s="1460" t="s">
        <v>358</v>
      </c>
      <c r="K54" s="1323"/>
      <c r="L54" s="973">
        <v>0.73958333333333337</v>
      </c>
      <c r="M54" s="974">
        <v>8.3333333333333329E-2</v>
      </c>
      <c r="N54" s="975">
        <f t="shared" ref="N54:N55" si="66">L54+M54</f>
        <v>0.82291666666666674</v>
      </c>
      <c r="O54" s="588">
        <v>0.69791666666666663</v>
      </c>
      <c r="P54" s="974">
        <v>8.3333333333333329E-2</v>
      </c>
      <c r="Q54" s="828">
        <f t="shared" ref="Q54:Q55" si="67">O54+P54</f>
        <v>0.78125</v>
      </c>
      <c r="R54" s="973"/>
      <c r="S54" s="974"/>
      <c r="T54" s="975"/>
      <c r="U54" s="588"/>
      <c r="V54" s="974"/>
      <c r="W54" s="975"/>
      <c r="X54" s="588">
        <v>0.58333333333333337</v>
      </c>
      <c r="Y54" s="974">
        <v>0.125</v>
      </c>
      <c r="Z54" s="828">
        <f t="shared" ref="Z54:Z55" si="68">X54+Y54</f>
        <v>0.70833333333333337</v>
      </c>
      <c r="AA54" s="976">
        <v>0.60416666666666663</v>
      </c>
      <c r="AB54" s="974">
        <v>0.125</v>
      </c>
      <c r="AC54" s="1324">
        <f t="shared" ref="AC54:AC55" si="69">AA54+AB54</f>
        <v>0.72916666666666663</v>
      </c>
      <c r="AD54" s="1733"/>
    </row>
    <row r="55" spans="1:31" ht="18" x14ac:dyDescent="0.35">
      <c r="A55" s="680" t="s">
        <v>56</v>
      </c>
      <c r="B55" s="23"/>
      <c r="C55" s="11"/>
      <c r="D55" s="201" t="s">
        <v>105</v>
      </c>
      <c r="E55" s="254">
        <v>9</v>
      </c>
      <c r="F55" s="170"/>
      <c r="G55" s="316">
        <f t="shared" si="63"/>
        <v>0.5</v>
      </c>
      <c r="H55" s="175"/>
      <c r="I55" s="1321"/>
      <c r="J55" s="1322"/>
      <c r="K55" s="1323"/>
      <c r="L55" s="973">
        <v>0.73958333333333337</v>
      </c>
      <c r="M55" s="974">
        <v>8.3333333333333329E-2</v>
      </c>
      <c r="N55" s="975">
        <f t="shared" si="66"/>
        <v>0.82291666666666674</v>
      </c>
      <c r="O55" s="588">
        <v>0.69791666666666663</v>
      </c>
      <c r="P55" s="974">
        <v>8.3333333333333329E-2</v>
      </c>
      <c r="Q55" s="828">
        <f t="shared" si="67"/>
        <v>0.78125</v>
      </c>
      <c r="R55" s="973">
        <v>0.72916666666666663</v>
      </c>
      <c r="S55" s="974">
        <v>8.3333333333333329E-2</v>
      </c>
      <c r="T55" s="975">
        <f t="shared" si="64"/>
        <v>0.8125</v>
      </c>
      <c r="U55" s="588"/>
      <c r="V55" s="974"/>
      <c r="W55" s="975"/>
      <c r="X55" s="588">
        <v>0.58333333333333337</v>
      </c>
      <c r="Y55" s="974">
        <v>0.125</v>
      </c>
      <c r="Z55" s="828">
        <f t="shared" si="68"/>
        <v>0.70833333333333337</v>
      </c>
      <c r="AA55" s="976">
        <v>0.60416666666666663</v>
      </c>
      <c r="AB55" s="974">
        <v>0.125</v>
      </c>
      <c r="AC55" s="1324">
        <f t="shared" si="69"/>
        <v>0.72916666666666663</v>
      </c>
      <c r="AD55" s="1733"/>
    </row>
    <row r="56" spans="1:31" ht="18" thickBot="1" x14ac:dyDescent="0.4">
      <c r="A56" s="681"/>
      <c r="B56" s="20"/>
      <c r="C56" s="51"/>
      <c r="D56" s="226"/>
      <c r="E56" s="251"/>
      <c r="F56" s="196"/>
      <c r="G56" s="300"/>
      <c r="H56" s="733"/>
      <c r="I56" s="455"/>
      <c r="J56" s="1472"/>
      <c r="K56" s="456"/>
      <c r="L56" s="1325"/>
      <c r="M56" s="1545"/>
      <c r="N56" s="786"/>
      <c r="O56" s="649"/>
      <c r="P56" s="1561"/>
      <c r="Q56" s="650"/>
      <c r="R56" s="1325"/>
      <c r="S56" s="1545"/>
      <c r="T56" s="786"/>
      <c r="U56" s="1326"/>
      <c r="V56" s="1576"/>
      <c r="W56" s="650"/>
      <c r="X56" s="1325"/>
      <c r="Y56" s="1545"/>
      <c r="Z56" s="786"/>
      <c r="AA56" s="1325"/>
      <c r="AB56" s="1545"/>
      <c r="AC56" s="786"/>
      <c r="AD56" s="1734"/>
    </row>
    <row r="57" spans="1:31" ht="18" customHeight="1" x14ac:dyDescent="0.3">
      <c r="A57" s="698" t="s">
        <v>296</v>
      </c>
      <c r="B57" s="19" t="s">
        <v>215</v>
      </c>
      <c r="C57" s="11" t="s">
        <v>133</v>
      </c>
      <c r="D57" s="602" t="s">
        <v>25</v>
      </c>
      <c r="E57" s="732">
        <v>15</v>
      </c>
      <c r="F57" s="630">
        <f>SUM(E57:E59)</f>
        <v>31</v>
      </c>
      <c r="G57" s="338">
        <f t="shared" si="63"/>
        <v>0.25</v>
      </c>
      <c r="H57" s="87"/>
      <c r="I57" s="588">
        <v>0.66666666666666663</v>
      </c>
      <c r="J57" s="1456">
        <v>8.3333333333333329E-2</v>
      </c>
      <c r="K57" s="828">
        <f t="shared" ref="K57:K58" si="70">I57+J57</f>
        <v>0.75</v>
      </c>
      <c r="L57" s="624"/>
      <c r="M57" s="1546"/>
      <c r="N57" s="625"/>
      <c r="O57" s="588">
        <v>0.66666666666666663</v>
      </c>
      <c r="P57" s="1456">
        <v>8.3333333333333329E-2</v>
      </c>
      <c r="Q57" s="828">
        <f t="shared" ref="Q57" si="71">O57+P57</f>
        <v>0.75</v>
      </c>
      <c r="R57" s="624"/>
      <c r="S57" s="1546"/>
      <c r="T57" s="625"/>
      <c r="U57" s="588">
        <v>0.66666666666666663</v>
      </c>
      <c r="V57" s="1456">
        <v>8.3333333333333329E-2</v>
      </c>
      <c r="W57" s="828">
        <f t="shared" ref="W57" si="72">U57+V57</f>
        <v>0.75</v>
      </c>
      <c r="X57" s="624"/>
      <c r="Y57" s="1546"/>
      <c r="Z57" s="625"/>
      <c r="AA57" s="513"/>
      <c r="AB57" s="1602"/>
      <c r="AC57" s="514"/>
      <c r="AD57" s="1750" t="s">
        <v>298</v>
      </c>
    </row>
    <row r="58" spans="1:31" ht="18" x14ac:dyDescent="0.35">
      <c r="A58" s="684" t="s">
        <v>282</v>
      </c>
      <c r="B58" s="19"/>
      <c r="C58" s="11" t="s">
        <v>134</v>
      </c>
      <c r="D58" s="602" t="s">
        <v>24</v>
      </c>
      <c r="E58" s="393">
        <v>16</v>
      </c>
      <c r="F58" s="73"/>
      <c r="G58" s="338">
        <f t="shared" si="63"/>
        <v>0.33333333333333331</v>
      </c>
      <c r="H58" s="294">
        <f>SUM(G57:G59)</f>
        <v>0.58333333333333326</v>
      </c>
      <c r="I58" s="588">
        <v>0.75</v>
      </c>
      <c r="J58" s="1456">
        <v>8.3333333333333329E-2</v>
      </c>
      <c r="K58" s="828">
        <f t="shared" si="70"/>
        <v>0.83333333333333337</v>
      </c>
      <c r="L58" s="588">
        <v>0.75</v>
      </c>
      <c r="M58" s="1456">
        <v>8.3333333333333329E-2</v>
      </c>
      <c r="N58" s="828">
        <f t="shared" ref="N58" si="73">L58+M58</f>
        <v>0.83333333333333337</v>
      </c>
      <c r="O58" s="624"/>
      <c r="P58" s="1546"/>
      <c r="Q58" s="625"/>
      <c r="R58" s="588">
        <v>0.75</v>
      </c>
      <c r="S58" s="1456">
        <v>8.3333333333333329E-2</v>
      </c>
      <c r="T58" s="828">
        <f t="shared" ref="T58" si="74">R58+S58</f>
        <v>0.83333333333333337</v>
      </c>
      <c r="U58" s="624"/>
      <c r="V58" s="1546"/>
      <c r="W58" s="625"/>
      <c r="X58" s="588">
        <v>0.41666666666666669</v>
      </c>
      <c r="Y58" s="1456">
        <v>8.3333333333333329E-2</v>
      </c>
      <c r="Z58" s="828">
        <f t="shared" ref="Z58" si="75">X58+Y58</f>
        <v>0.5</v>
      </c>
      <c r="AA58" s="542"/>
      <c r="AB58" s="1460" t="s">
        <v>358</v>
      </c>
      <c r="AC58" s="543"/>
      <c r="AD58" s="1751"/>
    </row>
    <row r="59" spans="1:31" ht="18" thickBot="1" x14ac:dyDescent="0.4">
      <c r="A59" s="692" t="s">
        <v>297</v>
      </c>
      <c r="B59" s="72"/>
      <c r="C59" s="400"/>
      <c r="D59" s="557"/>
      <c r="E59" s="558"/>
      <c r="F59" s="260"/>
      <c r="G59" s="307"/>
      <c r="H59" s="559"/>
      <c r="I59" s="544"/>
      <c r="J59" s="1473"/>
      <c r="K59" s="545"/>
      <c r="L59" s="526"/>
      <c r="M59" s="1516"/>
      <c r="N59" s="130"/>
      <c r="O59" s="544"/>
      <c r="P59" s="1473"/>
      <c r="Q59" s="545"/>
      <c r="R59" s="546"/>
      <c r="S59" s="1568"/>
      <c r="T59" s="547"/>
      <c r="U59" s="544"/>
      <c r="V59" s="1473"/>
      <c r="W59" s="545"/>
      <c r="X59" s="526"/>
      <c r="Y59" s="1582"/>
      <c r="Z59" s="114"/>
      <c r="AA59" s="548"/>
      <c r="AB59" s="1603"/>
      <c r="AC59" s="549"/>
      <c r="AD59" s="1752"/>
    </row>
    <row r="60" spans="1:31" ht="17.399999999999999" x14ac:dyDescent="0.35">
      <c r="A60" s="679" t="s">
        <v>146</v>
      </c>
      <c r="B60" s="23" t="s">
        <v>84</v>
      </c>
      <c r="C60" s="11" t="s">
        <v>133</v>
      </c>
      <c r="D60" s="628" t="s">
        <v>307</v>
      </c>
      <c r="E60" s="239">
        <v>13</v>
      </c>
      <c r="F60" s="180">
        <f>SUM(E60:E61)</f>
        <v>16</v>
      </c>
      <c r="G60" s="316">
        <f>SUM(J60,M60,P60,S60,V60,Y60,AB60)</f>
        <v>0.66666666666666663</v>
      </c>
      <c r="H60" s="173"/>
      <c r="I60" s="1392"/>
      <c r="J60" s="1456"/>
      <c r="K60" s="1393"/>
      <c r="L60" s="1392">
        <v>0.625</v>
      </c>
      <c r="M60" s="1456">
        <v>0.125</v>
      </c>
      <c r="N60" s="1393">
        <f t="shared" ref="N60:N61" si="76">L60+M60</f>
        <v>0.75</v>
      </c>
      <c r="O60" s="1392">
        <v>0.625</v>
      </c>
      <c r="P60" s="1456">
        <v>0.125</v>
      </c>
      <c r="Q60" s="1393">
        <f t="shared" ref="Q60:Q61" si="77">O60+P60</f>
        <v>0.75</v>
      </c>
      <c r="R60" s="1392">
        <v>0.625</v>
      </c>
      <c r="S60" s="1456">
        <v>0.125</v>
      </c>
      <c r="T60" s="1393">
        <f t="shared" ref="T60:T61" si="78">R60+S60</f>
        <v>0.75</v>
      </c>
      <c r="U60" s="1378">
        <v>0.58333333333333337</v>
      </c>
      <c r="V60" s="1544">
        <v>0.125</v>
      </c>
      <c r="W60" s="1391">
        <f t="shared" ref="W60:W61" si="79">U60+V60</f>
        <v>0.70833333333333337</v>
      </c>
      <c r="X60" s="1378">
        <v>0.58333333333333337</v>
      </c>
      <c r="Y60" s="1544">
        <v>0.16666666666666666</v>
      </c>
      <c r="Z60" s="1391">
        <f t="shared" ref="Z60:Z61" si="80">X60+Y60</f>
        <v>0.75</v>
      </c>
      <c r="AA60" s="111"/>
      <c r="AB60" s="1544"/>
      <c r="AC60" s="129"/>
      <c r="AD60" s="1375" t="s">
        <v>315</v>
      </c>
    </row>
    <row r="61" spans="1:31" ht="17.399999999999999" x14ac:dyDescent="0.35">
      <c r="A61" s="679" t="s">
        <v>66</v>
      </c>
      <c r="B61" s="23" t="s">
        <v>216</v>
      </c>
      <c r="C61" s="11" t="s">
        <v>134</v>
      </c>
      <c r="D61" s="230" t="s">
        <v>334</v>
      </c>
      <c r="E61" s="164">
        <v>3</v>
      </c>
      <c r="F61" s="165"/>
      <c r="G61" s="581">
        <v>1</v>
      </c>
      <c r="H61" s="294">
        <f>SUM(G60:G62)</f>
        <v>1.6666666666666665</v>
      </c>
      <c r="I61" s="1392">
        <v>0.41666666666666669</v>
      </c>
      <c r="J61" s="1456">
        <v>0.125</v>
      </c>
      <c r="K61" s="1393">
        <f t="shared" ref="K61" si="81">I61+J61</f>
        <v>0.54166666666666674</v>
      </c>
      <c r="L61" s="1392">
        <v>0.375</v>
      </c>
      <c r="M61" s="1456">
        <v>0.16666666666666666</v>
      </c>
      <c r="N61" s="1393">
        <f t="shared" si="76"/>
        <v>0.54166666666666663</v>
      </c>
      <c r="O61" s="1392">
        <v>0.375</v>
      </c>
      <c r="P61" s="1456">
        <v>0.16666666666666666</v>
      </c>
      <c r="Q61" s="1393">
        <f t="shared" si="77"/>
        <v>0.54166666666666663</v>
      </c>
      <c r="R61" s="1392">
        <v>0.375</v>
      </c>
      <c r="S61" s="1456">
        <v>0.16666666666666666</v>
      </c>
      <c r="T61" s="1393">
        <f t="shared" si="78"/>
        <v>0.54166666666666663</v>
      </c>
      <c r="U61" s="1392">
        <v>0.41666666666666669</v>
      </c>
      <c r="V61" s="1456">
        <v>0.125</v>
      </c>
      <c r="W61" s="1393">
        <f t="shared" si="79"/>
        <v>0.54166666666666674</v>
      </c>
      <c r="X61" s="1392">
        <v>0.375</v>
      </c>
      <c r="Y61" s="1456">
        <v>0.16666666666666666</v>
      </c>
      <c r="Z61" s="1393">
        <f t="shared" si="80"/>
        <v>0.54166666666666663</v>
      </c>
      <c r="AA61" s="1392"/>
      <c r="AB61" s="1460" t="s">
        <v>358</v>
      </c>
      <c r="AC61" s="1393"/>
      <c r="AD61" s="771"/>
    </row>
    <row r="62" spans="1:31" ht="18" thickBot="1" x14ac:dyDescent="0.4">
      <c r="A62" s="693" t="s">
        <v>77</v>
      </c>
      <c r="B62" s="31"/>
      <c r="C62" s="51"/>
      <c r="D62" s="250"/>
      <c r="E62" s="195"/>
      <c r="F62" s="196"/>
      <c r="G62" s="282"/>
      <c r="H62" s="194"/>
      <c r="I62" s="1397">
        <v>0.66666666666666663</v>
      </c>
      <c r="J62" s="1474">
        <v>8.3333333333333329E-2</v>
      </c>
      <c r="K62" s="1398">
        <f t="shared" ref="K62" si="82">I62+J62</f>
        <v>0.75</v>
      </c>
      <c r="L62" s="93"/>
      <c r="M62" s="1493"/>
      <c r="N62" s="97"/>
      <c r="O62" s="457"/>
      <c r="P62" s="1469"/>
      <c r="Q62" s="360"/>
      <c r="R62" s="457"/>
      <c r="S62" s="1469"/>
      <c r="T62" s="360"/>
      <c r="U62" s="359"/>
      <c r="V62" s="1515"/>
      <c r="W62" s="360"/>
      <c r="X62" s="1394"/>
      <c r="Y62" s="1469"/>
      <c r="Z62" s="584"/>
      <c r="AA62" s="1395"/>
      <c r="AB62" s="1529"/>
      <c r="AC62" s="1396"/>
      <c r="AD62" s="772"/>
      <c r="AE62" s="27"/>
    </row>
    <row r="63" spans="1:31" ht="17.399999999999999" x14ac:dyDescent="0.35">
      <c r="A63" s="679" t="s">
        <v>78</v>
      </c>
      <c r="B63" s="22" t="s">
        <v>215</v>
      </c>
      <c r="C63" s="11" t="s">
        <v>133</v>
      </c>
      <c r="D63" s="198" t="s">
        <v>25</v>
      </c>
      <c r="E63" s="178">
        <v>15</v>
      </c>
      <c r="F63" s="180"/>
      <c r="G63" s="316">
        <f>SUM(J63,M63,P63,S63,V63,Y63,AB63)</f>
        <v>0.25</v>
      </c>
      <c r="H63" s="279"/>
      <c r="I63" s="1378">
        <v>0.625</v>
      </c>
      <c r="J63" s="1327">
        <v>8.3333333333333329E-2</v>
      </c>
      <c r="K63" s="1379">
        <f>I63+J63</f>
        <v>0.70833333333333337</v>
      </c>
      <c r="L63" s="111"/>
      <c r="M63" s="1459"/>
      <c r="N63" s="99"/>
      <c r="O63" s="111"/>
      <c r="P63" s="1459"/>
      <c r="Q63" s="99"/>
      <c r="R63" s="98"/>
      <c r="S63" s="1470"/>
      <c r="T63" s="129"/>
      <c r="U63" s="111"/>
      <c r="V63" s="1459"/>
      <c r="W63" s="129"/>
      <c r="X63" s="1399">
        <v>0.54166666666666663</v>
      </c>
      <c r="Y63" s="1583">
        <v>8.3333333333333329E-2</v>
      </c>
      <c r="Z63" s="1379">
        <f>X63+Y63</f>
        <v>0.625</v>
      </c>
      <c r="AA63" s="1400">
        <v>0.41666666666666669</v>
      </c>
      <c r="AB63" s="1327">
        <v>8.3333333333333329E-2</v>
      </c>
      <c r="AC63" s="1379">
        <f t="shared" ref="AC63" si="83">AA63+AB63</f>
        <v>0.5</v>
      </c>
      <c r="AD63" s="1756" t="s">
        <v>244</v>
      </c>
    </row>
    <row r="64" spans="1:31" ht="17.399999999999999" x14ac:dyDescent="0.35">
      <c r="A64" s="679" t="s">
        <v>79</v>
      </c>
      <c r="B64" s="23"/>
      <c r="C64" s="11" t="s">
        <v>134</v>
      </c>
      <c r="D64" s="201"/>
      <c r="E64" s="188"/>
      <c r="F64" s="180">
        <f>SUM(E63:E65)</f>
        <v>15</v>
      </c>
      <c r="G64" s="278"/>
      <c r="H64" s="279">
        <f>SUM(G63:G65)</f>
        <v>0.25</v>
      </c>
      <c r="I64" s="128"/>
      <c r="J64" s="1475"/>
      <c r="K64" s="120"/>
      <c r="L64" s="119"/>
      <c r="M64" s="1462"/>
      <c r="N64" s="120"/>
      <c r="O64" s="119"/>
      <c r="P64" s="1462"/>
      <c r="Q64" s="120"/>
      <c r="R64" s="119"/>
      <c r="S64" s="1462"/>
      <c r="T64" s="120"/>
      <c r="U64" s="119"/>
      <c r="V64" s="1460" t="s">
        <v>358</v>
      </c>
      <c r="W64" s="127"/>
      <c r="X64" s="119"/>
      <c r="Y64" s="1462"/>
      <c r="Z64" s="120"/>
      <c r="AA64" s="479"/>
      <c r="AB64" s="1462"/>
      <c r="AC64" s="120"/>
      <c r="AD64" s="1757"/>
    </row>
    <row r="65" spans="1:31" ht="18" thickBot="1" x14ac:dyDescent="0.4">
      <c r="A65" s="694" t="s">
        <v>80</v>
      </c>
      <c r="B65" s="24"/>
      <c r="C65" s="24"/>
      <c r="D65" s="182"/>
      <c r="E65" s="210"/>
      <c r="F65" s="211"/>
      <c r="G65" s="212"/>
      <c r="H65" s="213"/>
      <c r="I65" s="133"/>
      <c r="J65" s="1476"/>
      <c r="K65" s="134"/>
      <c r="L65" s="115"/>
      <c r="M65" s="1476"/>
      <c r="N65" s="114"/>
      <c r="O65" s="113"/>
      <c r="P65" s="1476"/>
      <c r="Q65" s="114"/>
      <c r="R65" s="115"/>
      <c r="S65" s="1476"/>
      <c r="T65" s="114"/>
      <c r="U65" s="113"/>
      <c r="V65" s="1476"/>
      <c r="W65" s="130"/>
      <c r="X65" s="115"/>
      <c r="Y65" s="1476"/>
      <c r="Z65" s="114"/>
      <c r="AA65" s="133"/>
      <c r="AB65" s="1476"/>
      <c r="AC65" s="114"/>
      <c r="AD65" s="1758"/>
    </row>
    <row r="66" spans="1:31" ht="18" x14ac:dyDescent="0.35">
      <c r="A66" s="689" t="s">
        <v>206</v>
      </c>
      <c r="B66" s="22" t="s">
        <v>215</v>
      </c>
      <c r="C66" s="10" t="s">
        <v>133</v>
      </c>
      <c r="D66" s="664" t="s">
        <v>24</v>
      </c>
      <c r="E66" s="163">
        <v>16</v>
      </c>
      <c r="F66" s="228">
        <f>SUM(E66:E68)</f>
        <v>46</v>
      </c>
      <c r="G66" s="316">
        <f>SUM(J66,M66,P66,S66,V66,Y66,AB66)</f>
        <v>0.33333333333333331</v>
      </c>
      <c r="H66" s="295">
        <f>SUM(G66:G68)</f>
        <v>1</v>
      </c>
      <c r="I66" s="753"/>
      <c r="J66" s="1477"/>
      <c r="K66" s="754"/>
      <c r="L66" s="567">
        <v>0.42708333333333331</v>
      </c>
      <c r="M66" s="1327">
        <v>8.3333333333333329E-2</v>
      </c>
      <c r="N66" s="587">
        <f t="shared" ref="N66:N71" si="84">L66+M66</f>
        <v>0.51041666666666663</v>
      </c>
      <c r="O66" s="773"/>
      <c r="P66" s="1477"/>
      <c r="Q66" s="774"/>
      <c r="R66" s="588">
        <v>0.42708333333333331</v>
      </c>
      <c r="S66" s="974">
        <v>8.3333333333333329E-2</v>
      </c>
      <c r="T66" s="828">
        <f t="shared" ref="T66:T69" si="85">R66+S66</f>
        <v>0.51041666666666663</v>
      </c>
      <c r="U66" s="757"/>
      <c r="V66" s="1327"/>
      <c r="W66" s="758"/>
      <c r="X66" s="588">
        <v>0.42708333333333331</v>
      </c>
      <c r="Y66" s="974">
        <v>8.3333333333333329E-2</v>
      </c>
      <c r="Z66" s="828">
        <f t="shared" ref="Z66:Z68" si="86">X66+Y66</f>
        <v>0.51041666666666663</v>
      </c>
      <c r="AA66" s="567">
        <v>0.46527777777777773</v>
      </c>
      <c r="AB66" s="1327">
        <v>8.3333333333333329E-2</v>
      </c>
      <c r="AC66" s="587">
        <f t="shared" ref="AC66:AC69" si="87">AA66+AB66</f>
        <v>0.54861111111111105</v>
      </c>
      <c r="AD66" s="1738" t="s">
        <v>357</v>
      </c>
    </row>
    <row r="67" spans="1:31" ht="18" x14ac:dyDescent="0.35">
      <c r="A67" s="684" t="s">
        <v>150</v>
      </c>
      <c r="B67" s="23"/>
      <c r="C67" s="11"/>
      <c r="D67" s="734" t="s">
        <v>317</v>
      </c>
      <c r="E67" s="639">
        <v>15</v>
      </c>
      <c r="F67" s="180"/>
      <c r="G67" s="316">
        <f>SUM(J67,M67,P67,S67,V67,Y67,AB67)</f>
        <v>0.33333333333333331</v>
      </c>
      <c r="H67" s="294"/>
      <c r="I67" s="775"/>
      <c r="J67" s="1322"/>
      <c r="K67" s="776"/>
      <c r="L67" s="588">
        <v>0.33333333333333331</v>
      </c>
      <c r="M67" s="974">
        <v>8.3333333333333329E-2</v>
      </c>
      <c r="N67" s="828">
        <f t="shared" si="84"/>
        <v>0.41666666666666663</v>
      </c>
      <c r="O67" s="777"/>
      <c r="P67" s="1460"/>
      <c r="Q67" s="776"/>
      <c r="R67" s="588">
        <v>0.33333333333333331</v>
      </c>
      <c r="S67" s="974">
        <v>8.3333333333333329E-2</v>
      </c>
      <c r="T67" s="828">
        <f t="shared" si="85"/>
        <v>0.41666666666666663</v>
      </c>
      <c r="U67" s="830"/>
      <c r="V67" s="1460" t="s">
        <v>358</v>
      </c>
      <c r="W67" s="760"/>
      <c r="X67" s="588">
        <v>0.33333333333333331</v>
      </c>
      <c r="Y67" s="974">
        <v>8.3333333333333329E-2</v>
      </c>
      <c r="Z67" s="828">
        <f t="shared" si="86"/>
        <v>0.41666666666666663</v>
      </c>
      <c r="AA67" s="588">
        <v>0.375</v>
      </c>
      <c r="AB67" s="974">
        <v>8.3333333333333329E-2</v>
      </c>
      <c r="AC67" s="828">
        <f t="shared" si="87"/>
        <v>0.45833333333333331</v>
      </c>
      <c r="AD67" s="1733"/>
    </row>
    <row r="68" spans="1:31" ht="22.2" customHeight="1" thickBot="1" x14ac:dyDescent="0.35">
      <c r="A68" s="698" t="s">
        <v>304</v>
      </c>
      <c r="B68" s="724"/>
      <c r="C68" s="725" t="s">
        <v>134</v>
      </c>
      <c r="D68" s="734" t="s">
        <v>316</v>
      </c>
      <c r="E68" s="638">
        <v>15</v>
      </c>
      <c r="F68" s="726"/>
      <c r="G68" s="290">
        <f>SUM(J68,M68,P68,S68,V68,Y68,AB68)</f>
        <v>0.33333333333333331</v>
      </c>
      <c r="H68" s="173"/>
      <c r="I68" s="778"/>
      <c r="J68" s="1478"/>
      <c r="K68" s="779"/>
      <c r="L68" s="633">
        <v>0.52083333333333337</v>
      </c>
      <c r="M68" s="979">
        <v>8.3333333333333329E-2</v>
      </c>
      <c r="N68" s="829">
        <f t="shared" si="84"/>
        <v>0.60416666666666674</v>
      </c>
      <c r="O68" s="780"/>
      <c r="P68" s="1562"/>
      <c r="Q68" s="781"/>
      <c r="R68" s="633">
        <v>0.52083333333333337</v>
      </c>
      <c r="S68" s="979">
        <v>8.3333333333333329E-2</v>
      </c>
      <c r="T68" s="829">
        <f t="shared" si="85"/>
        <v>0.60416666666666674</v>
      </c>
      <c r="U68" s="763"/>
      <c r="V68" s="1458"/>
      <c r="W68" s="782"/>
      <c r="X68" s="633">
        <v>0.52083333333333337</v>
      </c>
      <c r="Y68" s="979">
        <v>8.3333333333333329E-2</v>
      </c>
      <c r="Z68" s="829">
        <f t="shared" si="86"/>
        <v>0.60416666666666674</v>
      </c>
      <c r="AA68" s="633">
        <v>0.55555555555555558</v>
      </c>
      <c r="AB68" s="979">
        <v>8.3333333333333329E-2</v>
      </c>
      <c r="AC68" s="829">
        <f t="shared" si="87"/>
        <v>0.63888888888888895</v>
      </c>
      <c r="AD68" s="1734"/>
    </row>
    <row r="69" spans="1:31" ht="21.6" customHeight="1" x14ac:dyDescent="0.3">
      <c r="A69" s="955" t="s">
        <v>70</v>
      </c>
      <c r="B69" s="22" t="s">
        <v>215</v>
      </c>
      <c r="C69" s="10" t="s">
        <v>133</v>
      </c>
      <c r="D69" s="293" t="s">
        <v>309</v>
      </c>
      <c r="E69" s="162">
        <v>15</v>
      </c>
      <c r="F69" s="228"/>
      <c r="G69" s="281">
        <v>0.58333333333333337</v>
      </c>
      <c r="H69" s="203"/>
      <c r="I69" s="819">
        <v>0.625</v>
      </c>
      <c r="J69" s="1479">
        <v>8.3333333333333329E-2</v>
      </c>
      <c r="K69" s="820">
        <f t="shared" ref="K69" si="88">I69+J69</f>
        <v>0.70833333333333337</v>
      </c>
      <c r="L69" s="819">
        <v>0.58333333333333337</v>
      </c>
      <c r="M69" s="1479">
        <v>0.125</v>
      </c>
      <c r="N69" s="820">
        <f t="shared" ref="N69" si="89">L69+M69</f>
        <v>0.70833333333333337</v>
      </c>
      <c r="O69" s="819">
        <v>0.625</v>
      </c>
      <c r="P69" s="1479">
        <v>8.3333333333333329E-2</v>
      </c>
      <c r="Q69" s="820">
        <f t="shared" ref="Q69" si="90">O69+P69</f>
        <v>0.70833333333333337</v>
      </c>
      <c r="R69" s="819">
        <v>0.58333333333333337</v>
      </c>
      <c r="S69" s="1479">
        <v>0.125</v>
      </c>
      <c r="T69" s="820">
        <f t="shared" si="85"/>
        <v>0.70833333333333337</v>
      </c>
      <c r="U69" s="819">
        <v>0.625</v>
      </c>
      <c r="V69" s="1479">
        <v>8.3333333333333329E-2</v>
      </c>
      <c r="W69" s="820">
        <f t="shared" ref="W69" si="91">U69+V69</f>
        <v>0.70833333333333337</v>
      </c>
      <c r="X69" s="824"/>
      <c r="Y69" s="1584"/>
      <c r="Z69" s="825"/>
      <c r="AA69" s="819">
        <v>0.54166666666666663</v>
      </c>
      <c r="AB69" s="1479">
        <v>0.125</v>
      </c>
      <c r="AC69" s="820">
        <f t="shared" si="87"/>
        <v>0.66666666666666663</v>
      </c>
      <c r="AD69" s="826" t="s">
        <v>356</v>
      </c>
      <c r="AE69" s="589"/>
    </row>
    <row r="70" spans="1:31" ht="17.399999999999999" x14ac:dyDescent="0.3">
      <c r="A70" s="703" t="s">
        <v>66</v>
      </c>
      <c r="B70" s="23"/>
      <c r="C70" s="58" t="s">
        <v>134</v>
      </c>
      <c r="D70" s="242"/>
      <c r="E70" s="253"/>
      <c r="F70" s="180">
        <f>SUM(E69:E73)</f>
        <v>25</v>
      </c>
      <c r="G70" s="278"/>
      <c r="H70" s="294">
        <f>SUM(G69:G73)</f>
        <v>1.3333333333333335</v>
      </c>
      <c r="I70" s="821"/>
      <c r="J70" s="1480"/>
      <c r="K70" s="822"/>
      <c r="L70" s="819"/>
      <c r="M70" s="1455"/>
      <c r="N70" s="820"/>
      <c r="O70" s="823"/>
      <c r="P70" s="1480"/>
      <c r="Q70" s="822"/>
      <c r="R70" s="819"/>
      <c r="S70" s="1479"/>
      <c r="T70" s="820"/>
      <c r="U70" s="359"/>
      <c r="V70" s="1515"/>
      <c r="W70" s="360"/>
      <c r="X70" s="457"/>
      <c r="Y70" s="1460" t="s">
        <v>358</v>
      </c>
      <c r="Z70" s="360"/>
      <c r="AA70" s="359"/>
      <c r="AB70" s="1480"/>
      <c r="AC70" s="360"/>
      <c r="AD70" s="827"/>
    </row>
    <row r="71" spans="1:31" ht="17.399999999999999" x14ac:dyDescent="0.3">
      <c r="A71" s="695" t="s">
        <v>65</v>
      </c>
      <c r="B71" s="23"/>
      <c r="C71" s="58"/>
      <c r="D71" s="242" t="s">
        <v>85</v>
      </c>
      <c r="E71" s="253">
        <v>10</v>
      </c>
      <c r="F71" s="180"/>
      <c r="G71" s="316">
        <v>0.75</v>
      </c>
      <c r="H71" s="294"/>
      <c r="I71" s="819">
        <v>0.70833333333333337</v>
      </c>
      <c r="J71" s="1479">
        <v>0.125</v>
      </c>
      <c r="K71" s="820">
        <f t="shared" ref="K71" si="92">I71+J71</f>
        <v>0.83333333333333337</v>
      </c>
      <c r="L71" s="819">
        <v>0.70833333333333337</v>
      </c>
      <c r="M71" s="1479">
        <v>0.125</v>
      </c>
      <c r="N71" s="820">
        <f t="shared" si="84"/>
        <v>0.83333333333333337</v>
      </c>
      <c r="O71" s="819">
        <v>0.70833333333333337</v>
      </c>
      <c r="P71" s="1479">
        <v>0.125</v>
      </c>
      <c r="Q71" s="820">
        <f t="shared" ref="Q71" si="93">O71+P71</f>
        <v>0.83333333333333337</v>
      </c>
      <c r="R71" s="819">
        <v>0.70833333333333337</v>
      </c>
      <c r="S71" s="1479">
        <v>0.125</v>
      </c>
      <c r="T71" s="820">
        <f t="shared" ref="T71" si="94">R71+S71</f>
        <v>0.83333333333333337</v>
      </c>
      <c r="U71" s="819">
        <v>0.70833333333333337</v>
      </c>
      <c r="V71" s="1479">
        <v>0.125</v>
      </c>
      <c r="W71" s="820">
        <f t="shared" ref="W71" si="95">U71+V71</f>
        <v>0.83333333333333337</v>
      </c>
      <c r="X71" s="641"/>
      <c r="Y71" s="1455"/>
      <c r="Z71" s="448"/>
      <c r="AA71" s="819">
        <v>0.41666666666666669</v>
      </c>
      <c r="AB71" s="1479">
        <v>0.125</v>
      </c>
      <c r="AC71" s="820">
        <f t="shared" ref="AC71" si="96">AA71+AB71</f>
        <v>0.54166666666666674</v>
      </c>
      <c r="AD71" s="826" t="s">
        <v>356</v>
      </c>
    </row>
    <row r="72" spans="1:31" ht="23.4" customHeight="1" x14ac:dyDescent="0.3">
      <c r="A72" s="695"/>
      <c r="B72" s="23"/>
      <c r="C72" s="58"/>
      <c r="D72" s="242"/>
      <c r="E72" s="253"/>
      <c r="F72" s="180"/>
      <c r="G72" s="316"/>
      <c r="H72" s="294"/>
      <c r="I72" s="426"/>
      <c r="J72" s="1480"/>
      <c r="K72" s="596"/>
      <c r="L72" s="819"/>
      <c r="M72" s="1479"/>
      <c r="N72" s="820"/>
      <c r="O72" s="426"/>
      <c r="P72" s="1480"/>
      <c r="Q72" s="596"/>
      <c r="R72" s="819"/>
      <c r="S72" s="1479"/>
      <c r="T72" s="820"/>
      <c r="U72" s="426"/>
      <c r="V72" s="1480"/>
      <c r="W72" s="596"/>
      <c r="X72" s="641"/>
      <c r="Y72" s="1455"/>
      <c r="Z72" s="448"/>
      <c r="AA72" s="819"/>
      <c r="AB72" s="1479"/>
      <c r="AC72" s="820"/>
      <c r="AD72" s="827"/>
    </row>
    <row r="73" spans="1:31" ht="18" thickBot="1" x14ac:dyDescent="0.4">
      <c r="A73" s="699"/>
      <c r="B73" s="31"/>
      <c r="C73" s="389"/>
      <c r="D73" s="609"/>
      <c r="E73" s="660"/>
      <c r="F73" s="232"/>
      <c r="G73" s="197"/>
      <c r="H73" s="209"/>
      <c r="I73" s="459"/>
      <c r="J73" s="1481"/>
      <c r="K73" s="460"/>
      <c r="L73" s="426"/>
      <c r="M73" s="1480"/>
      <c r="N73" s="596"/>
      <c r="O73" s="433"/>
      <c r="P73" s="1480"/>
      <c r="Q73" s="461"/>
      <c r="R73" s="426"/>
      <c r="S73" s="1480"/>
      <c r="T73" s="596"/>
      <c r="U73" s="359"/>
      <c r="V73" s="1515"/>
      <c r="W73" s="360"/>
      <c r="X73" s="457"/>
      <c r="Y73" s="1515"/>
      <c r="Z73" s="360"/>
      <c r="AA73" s="426"/>
      <c r="AB73" s="1480"/>
      <c r="AC73" s="596"/>
      <c r="AD73" s="1003"/>
    </row>
    <row r="74" spans="1:31" ht="17.399999999999999" x14ac:dyDescent="0.35">
      <c r="A74" s="684" t="s">
        <v>165</v>
      </c>
      <c r="B74" s="19" t="s">
        <v>275</v>
      </c>
      <c r="C74" s="58" t="s">
        <v>133</v>
      </c>
      <c r="D74" s="229" t="s">
        <v>230</v>
      </c>
      <c r="E74" s="380"/>
      <c r="F74" s="165"/>
      <c r="G74" s="316">
        <f>SUM(J74,M74,P74,S74,V74,Y74,AB74)</f>
        <v>0.25</v>
      </c>
      <c r="H74" s="294"/>
      <c r="I74" s="98"/>
      <c r="J74" s="1470"/>
      <c r="K74" s="99"/>
      <c r="L74" s="1378"/>
      <c r="M74" s="1544"/>
      <c r="N74" s="1379"/>
      <c r="O74" s="1378"/>
      <c r="P74" s="1544"/>
      <c r="Q74" s="1379"/>
      <c r="R74" s="1378">
        <v>0.71875</v>
      </c>
      <c r="S74" s="1544">
        <v>0.125</v>
      </c>
      <c r="T74" s="1379">
        <f t="shared" ref="T74" si="97">R74+S74</f>
        <v>0.84375</v>
      </c>
      <c r="U74" s="1378"/>
      <c r="V74" s="1544"/>
      <c r="W74" s="1379"/>
      <c r="X74" s="1378">
        <v>0.625</v>
      </c>
      <c r="Y74" s="1544">
        <v>0.125</v>
      </c>
      <c r="Z74" s="1379">
        <f t="shared" ref="Z74" si="98">X74+Y74</f>
        <v>0.75</v>
      </c>
      <c r="AA74" s="1378"/>
      <c r="AB74" s="1544"/>
      <c r="AC74" s="1379"/>
      <c r="AD74" s="1722" t="s">
        <v>322</v>
      </c>
    </row>
    <row r="75" spans="1:31" ht="18" thickBot="1" x14ac:dyDescent="0.4">
      <c r="A75" s="692" t="s">
        <v>42</v>
      </c>
      <c r="B75" s="19" t="s">
        <v>227</v>
      </c>
      <c r="C75" s="58" t="s">
        <v>134</v>
      </c>
      <c r="D75" s="912"/>
      <c r="E75" s="207"/>
      <c r="F75" s="180">
        <f>SUM(E74:E75)</f>
        <v>0</v>
      </c>
      <c r="G75" s="913"/>
      <c r="H75" s="294">
        <f>SUM(G74:G75)</f>
        <v>0.25</v>
      </c>
      <c r="I75" s="115"/>
      <c r="J75" s="1482"/>
      <c r="K75" s="94"/>
      <c r="L75" s="115"/>
      <c r="M75" s="1482"/>
      <c r="N75" s="97"/>
      <c r="O75" s="115"/>
      <c r="P75" s="1482"/>
      <c r="Q75" s="97"/>
      <c r="R75" s="109"/>
      <c r="S75" s="1495"/>
      <c r="T75" s="462"/>
      <c r="U75" s="109"/>
      <c r="V75" s="1495"/>
      <c r="W75" s="462"/>
      <c r="X75" s="109"/>
      <c r="Y75" s="1495"/>
      <c r="Z75" s="462"/>
      <c r="AA75" s="463"/>
      <c r="AB75" s="1493" t="s">
        <v>358</v>
      </c>
      <c r="AC75" s="452"/>
      <c r="AD75" s="1723"/>
    </row>
    <row r="76" spans="1:31" ht="15.6" customHeight="1" x14ac:dyDescent="0.35">
      <c r="A76" s="689" t="s">
        <v>93</v>
      </c>
      <c r="B76" s="880" t="s">
        <v>84</v>
      </c>
      <c r="C76" s="46" t="s">
        <v>133</v>
      </c>
      <c r="D76" s="227" t="s">
        <v>25</v>
      </c>
      <c r="E76" s="162">
        <v>25</v>
      </c>
      <c r="F76" s="228"/>
      <c r="G76" s="915">
        <f>SUM(J76,M76,P76,S76,V76,Y76,AB76)</f>
        <v>0.25</v>
      </c>
      <c r="H76" s="203"/>
      <c r="I76" s="98"/>
      <c r="J76" s="1470"/>
      <c r="K76" s="99"/>
      <c r="L76" s="819">
        <v>68.604166666666671</v>
      </c>
      <c r="M76" s="1479">
        <v>8.3333333333333329E-2</v>
      </c>
      <c r="N76" s="820">
        <f t="shared" ref="N76:N78" si="99">L76+M76</f>
        <v>68.6875</v>
      </c>
      <c r="O76" s="819">
        <v>68.604166666666671</v>
      </c>
      <c r="P76" s="1479">
        <v>8.3333333333333329E-2</v>
      </c>
      <c r="Q76" s="820">
        <f t="shared" ref="Q76" si="100">O76+P76</f>
        <v>68.6875</v>
      </c>
      <c r="R76" s="379"/>
      <c r="S76" s="1498"/>
      <c r="T76" s="365"/>
      <c r="U76" s="819">
        <v>68.604166666666671</v>
      </c>
      <c r="V76" s="1479">
        <v>8.3333333333333329E-2</v>
      </c>
      <c r="W76" s="820">
        <f t="shared" ref="W76:W78" si="101">U76+V76</f>
        <v>68.6875</v>
      </c>
      <c r="X76" s="783"/>
      <c r="Y76" s="1498"/>
      <c r="Z76" s="368"/>
      <c r="AA76" s="447"/>
      <c r="AB76" s="1455"/>
      <c r="AC76" s="448"/>
      <c r="AD76" s="910" t="s">
        <v>284</v>
      </c>
    </row>
    <row r="77" spans="1:31" ht="17.399999999999999" x14ac:dyDescent="0.35">
      <c r="A77" s="684" t="s">
        <v>47</v>
      </c>
      <c r="B77" s="881" t="s">
        <v>215</v>
      </c>
      <c r="C77" s="58" t="s">
        <v>134</v>
      </c>
      <c r="D77" s="230" t="s">
        <v>24</v>
      </c>
      <c r="E77" s="164">
        <v>20</v>
      </c>
      <c r="F77" s="180">
        <f>SUM(E76:E79)</f>
        <v>54</v>
      </c>
      <c r="G77" s="911">
        <f>SUM(J77,M77,P77,S77,V77,Y77,AB77)</f>
        <v>0.33333333333333331</v>
      </c>
      <c r="H77" s="294">
        <f>SUM(G76:G79)</f>
        <v>1.3333333333333333</v>
      </c>
      <c r="I77" s="104"/>
      <c r="J77" s="1460" t="s">
        <v>358</v>
      </c>
      <c r="K77" s="105"/>
      <c r="L77" s="819">
        <v>68.347222222222229</v>
      </c>
      <c r="M77" s="1479">
        <v>8.3333333333333329E-2</v>
      </c>
      <c r="N77" s="820">
        <f t="shared" si="99"/>
        <v>68.430555555555557</v>
      </c>
      <c r="O77" s="426"/>
      <c r="P77" s="1479"/>
      <c r="Q77" s="596"/>
      <c r="R77" s="819">
        <v>68.347222222222229</v>
      </c>
      <c r="S77" s="1479">
        <v>8.3333333333333329E-2</v>
      </c>
      <c r="T77" s="820">
        <f t="shared" ref="T77:T78" si="102">R77+S77</f>
        <v>68.430555555555557</v>
      </c>
      <c r="U77" s="819">
        <v>68.347222222222229</v>
      </c>
      <c r="V77" s="1479">
        <v>8.3333333333333329E-2</v>
      </c>
      <c r="W77" s="820">
        <f t="shared" si="101"/>
        <v>68.430555555555557</v>
      </c>
      <c r="X77" s="819">
        <v>68.347222222222229</v>
      </c>
      <c r="Y77" s="1479">
        <v>8.3333333333333329E-2</v>
      </c>
      <c r="Z77" s="820">
        <f t="shared" ref="Z77:Z78" si="103">X77+Y77</f>
        <v>68.430555555555557</v>
      </c>
      <c r="AA77" s="447"/>
      <c r="AB77" s="1515"/>
      <c r="AC77" s="360"/>
      <c r="AD77" s="827" t="s">
        <v>284</v>
      </c>
    </row>
    <row r="78" spans="1:31" ht="17.399999999999999" x14ac:dyDescent="0.35">
      <c r="A78" s="684" t="s">
        <v>48</v>
      </c>
      <c r="B78" s="881"/>
      <c r="C78" s="26"/>
      <c r="D78" s="201" t="s">
        <v>230</v>
      </c>
      <c r="E78" s="273">
        <v>9</v>
      </c>
      <c r="F78" s="180"/>
      <c r="G78" s="911">
        <v>0.75</v>
      </c>
      <c r="H78" s="173"/>
      <c r="I78" s="125"/>
      <c r="J78" s="1465"/>
      <c r="K78" s="126"/>
      <c r="L78" s="821">
        <v>68.697916666666671</v>
      </c>
      <c r="M78" s="1480">
        <v>0.125</v>
      </c>
      <c r="N78" s="822">
        <f t="shared" si="99"/>
        <v>68.822916666666671</v>
      </c>
      <c r="O78" s="821">
        <v>68.697916666666671</v>
      </c>
      <c r="P78" s="1480">
        <v>0.125</v>
      </c>
      <c r="Q78" s="822">
        <f t="shared" ref="Q78" si="104">O78+P78</f>
        <v>68.822916666666671</v>
      </c>
      <c r="R78" s="821">
        <v>68.666666666666671</v>
      </c>
      <c r="S78" s="1480">
        <v>0.125</v>
      </c>
      <c r="T78" s="822">
        <f t="shared" si="102"/>
        <v>68.791666666666671</v>
      </c>
      <c r="U78" s="821">
        <v>68.697916666666671</v>
      </c>
      <c r="V78" s="1480">
        <v>0.125</v>
      </c>
      <c r="W78" s="822">
        <f t="shared" si="101"/>
        <v>68.822916666666671</v>
      </c>
      <c r="X78" s="997">
        <v>68.625</v>
      </c>
      <c r="Y78" s="1563">
        <v>0.125</v>
      </c>
      <c r="Z78" s="998">
        <f t="shared" si="103"/>
        <v>68.75</v>
      </c>
      <c r="AA78" s="997">
        <v>68.625</v>
      </c>
      <c r="AB78" s="1563">
        <v>0.125</v>
      </c>
      <c r="AC78" s="998">
        <f t="shared" ref="AC78" si="105">AA78+AB78</f>
        <v>68.75</v>
      </c>
      <c r="AD78" s="827" t="s">
        <v>284</v>
      </c>
    </row>
    <row r="79" spans="1:31" ht="18" thickBot="1" x14ac:dyDescent="0.4">
      <c r="A79" s="688"/>
      <c r="B79" s="916"/>
      <c r="C79" s="21"/>
      <c r="D79" s="226"/>
      <c r="E79" s="240"/>
      <c r="F79" s="232"/>
      <c r="G79" s="370"/>
      <c r="H79" s="209"/>
      <c r="I79" s="479"/>
      <c r="J79" s="1468"/>
      <c r="K79" s="480"/>
      <c r="L79" s="496"/>
      <c r="M79" s="1457"/>
      <c r="N79" s="582"/>
      <c r="O79" s="496"/>
      <c r="P79" s="1563"/>
      <c r="Q79" s="582"/>
      <c r="R79" s="583"/>
      <c r="S79" s="1547"/>
      <c r="T79" s="584"/>
      <c r="U79" s="583"/>
      <c r="V79" s="1577"/>
      <c r="W79" s="584"/>
      <c r="X79" s="997"/>
      <c r="Y79" s="1563"/>
      <c r="Z79" s="998"/>
      <c r="AA79" s="997"/>
      <c r="AB79" s="1563"/>
      <c r="AC79" s="998"/>
      <c r="AD79" s="999"/>
    </row>
    <row r="80" spans="1:31" ht="17.399999999999999" x14ac:dyDescent="0.35">
      <c r="A80" s="691" t="s">
        <v>323</v>
      </c>
      <c r="B80" s="23" t="s">
        <v>215</v>
      </c>
      <c r="C80" s="11" t="s">
        <v>133</v>
      </c>
      <c r="D80" s="914" t="s">
        <v>25</v>
      </c>
      <c r="E80" s="740">
        <v>25</v>
      </c>
      <c r="F80" s="174"/>
      <c r="G80" s="338">
        <f>SUM(J80,M80,P80,S80,V80,Y80,AB80)</f>
        <v>0.25</v>
      </c>
      <c r="H80" s="297"/>
      <c r="I80" s="993">
        <v>0.66666666666666663</v>
      </c>
      <c r="J80" s="1483">
        <v>8.3333333333333329E-2</v>
      </c>
      <c r="K80" s="930">
        <f t="shared" ref="K80" si="106">I80+J80</f>
        <v>0.75</v>
      </c>
      <c r="L80" s="995"/>
      <c r="M80" s="1463"/>
      <c r="N80" s="994"/>
      <c r="O80" s="995">
        <v>0.66666666666666663</v>
      </c>
      <c r="P80" s="1483">
        <v>8.3333333333333329E-2</v>
      </c>
      <c r="Q80" s="930">
        <f t="shared" ref="Q80" si="107">O80+P80</f>
        <v>0.75</v>
      </c>
      <c r="R80" s="995"/>
      <c r="S80" s="1463"/>
      <c r="T80" s="994"/>
      <c r="U80" s="996">
        <v>0.66666666666666663</v>
      </c>
      <c r="V80" s="1483">
        <v>8.3333333333333329E-2</v>
      </c>
      <c r="W80" s="930">
        <f t="shared" ref="W80" si="108">U80+V80</f>
        <v>0.75</v>
      </c>
      <c r="X80" s="478"/>
      <c r="Y80" s="1585"/>
      <c r="Z80" s="86"/>
      <c r="AA80" s="470"/>
      <c r="AB80" s="1463"/>
      <c r="AC80" s="86"/>
      <c r="AD80" s="1724" t="s">
        <v>324</v>
      </c>
    </row>
    <row r="81" spans="1:32" ht="17.399999999999999" x14ac:dyDescent="0.35">
      <c r="A81" s="679" t="s">
        <v>325</v>
      </c>
      <c r="B81" s="23"/>
      <c r="C81" s="11" t="s">
        <v>134</v>
      </c>
      <c r="D81" s="248"/>
      <c r="E81" s="264"/>
      <c r="F81" s="180">
        <f>SUM(E80:E82)</f>
        <v>25</v>
      </c>
      <c r="G81" s="278"/>
      <c r="H81" s="294">
        <v>0.25</v>
      </c>
      <c r="I81" s="1000"/>
      <c r="J81" s="1484"/>
      <c r="K81" s="466"/>
      <c r="L81" s="465"/>
      <c r="M81" s="1484"/>
      <c r="N81" s="466"/>
      <c r="O81" s="465"/>
      <c r="P81" s="1484"/>
      <c r="Q81" s="466"/>
      <c r="R81" s="465"/>
      <c r="S81" s="1484"/>
      <c r="T81" s="466"/>
      <c r="U81" s="474"/>
      <c r="V81" s="1484"/>
      <c r="W81" s="466"/>
      <c r="X81" s="88"/>
      <c r="Y81" s="1490"/>
      <c r="Z81" s="89"/>
      <c r="AA81" s="417"/>
      <c r="AB81" s="1460" t="s">
        <v>358</v>
      </c>
      <c r="AC81" s="89"/>
      <c r="AD81" s="1725"/>
    </row>
    <row r="82" spans="1:32" ht="18" thickBot="1" x14ac:dyDescent="0.4">
      <c r="A82" s="694" t="s">
        <v>88</v>
      </c>
      <c r="B82" s="21"/>
      <c r="C82" s="24"/>
      <c r="D82" s="215"/>
      <c r="E82" s="216"/>
      <c r="F82" s="211"/>
      <c r="G82" s="212"/>
      <c r="H82" s="217"/>
      <c r="I82" s="133"/>
      <c r="J82" s="1476"/>
      <c r="K82" s="134"/>
      <c r="L82" s="471"/>
      <c r="M82" s="1476"/>
      <c r="N82" s="130"/>
      <c r="O82" s="113"/>
      <c r="P82" s="1476"/>
      <c r="Q82" s="114"/>
      <c r="R82" s="115"/>
      <c r="S82" s="1476"/>
      <c r="T82" s="114"/>
      <c r="U82" s="113"/>
      <c r="V82" s="1476"/>
      <c r="W82" s="114"/>
      <c r="X82" s="115"/>
      <c r="Y82" s="1476"/>
      <c r="Z82" s="114"/>
      <c r="AA82" s="115"/>
      <c r="AB82" s="1476"/>
      <c r="AC82" s="114"/>
      <c r="AD82" s="1726"/>
    </row>
    <row r="83" spans="1:32" ht="17.399999999999999" customHeight="1" x14ac:dyDescent="0.35">
      <c r="A83" s="691" t="s">
        <v>394</v>
      </c>
      <c r="B83" s="22" t="s">
        <v>215</v>
      </c>
      <c r="C83" s="10" t="s">
        <v>133</v>
      </c>
      <c r="D83" s="246" t="s">
        <v>144</v>
      </c>
      <c r="E83" s="247">
        <v>20</v>
      </c>
      <c r="F83" s="214"/>
      <c r="G83" s="316">
        <f>SUM(J83,M83,P83,S83,V83,Y83,AB83)</f>
        <v>0.25</v>
      </c>
      <c r="H83" s="308"/>
      <c r="I83" s="567">
        <v>0.625</v>
      </c>
      <c r="J83" s="1327">
        <v>8.3333333333333329E-2</v>
      </c>
      <c r="K83" s="1328">
        <f>I83+J83</f>
        <v>0.70833333333333337</v>
      </c>
      <c r="L83" s="567"/>
      <c r="M83" s="1327"/>
      <c r="N83" s="587"/>
      <c r="O83" s="1329">
        <v>0.625</v>
      </c>
      <c r="P83" s="1327">
        <v>8.3333333333333329E-2</v>
      </c>
      <c r="Q83" s="971">
        <f>O83+P83</f>
        <v>0.70833333333333337</v>
      </c>
      <c r="R83" s="567"/>
      <c r="S83" s="1327"/>
      <c r="T83" s="1328"/>
      <c r="U83" s="567">
        <v>0.625</v>
      </c>
      <c r="V83" s="1327">
        <v>8.3333333333333329E-2</v>
      </c>
      <c r="W83" s="1328">
        <f t="shared" ref="W83" si="109">U83+V83</f>
        <v>0.70833333333333337</v>
      </c>
      <c r="X83" s="567"/>
      <c r="Y83" s="1327"/>
      <c r="Z83" s="587"/>
      <c r="AA83" s="470"/>
      <c r="AB83" s="1463"/>
      <c r="AC83" s="86"/>
      <c r="AD83" s="1722" t="s">
        <v>245</v>
      </c>
    </row>
    <row r="84" spans="1:32" ht="17.399999999999999" x14ac:dyDescent="0.35">
      <c r="A84" s="679" t="s">
        <v>62</v>
      </c>
      <c r="B84" s="23"/>
      <c r="C84" s="11" t="s">
        <v>134</v>
      </c>
      <c r="D84" s="248" t="s">
        <v>145</v>
      </c>
      <c r="E84" s="264">
        <v>20</v>
      </c>
      <c r="F84" s="180">
        <f>SUM(E83:E85)</f>
        <v>40</v>
      </c>
      <c r="G84" s="316">
        <f>SUM(J84,M84,P84,S84,V84,Y84,AB84)</f>
        <v>0.25</v>
      </c>
      <c r="H84" s="294">
        <f>SUM(G83:G85)</f>
        <v>0.5</v>
      </c>
      <c r="I84" s="588"/>
      <c r="J84" s="974"/>
      <c r="K84" s="975"/>
      <c r="L84" s="588">
        <v>0.625</v>
      </c>
      <c r="M84" s="974">
        <v>8.3333333333333329E-2</v>
      </c>
      <c r="N84" s="828">
        <f t="shared" ref="N84" si="110">L84+M84</f>
        <v>0.70833333333333337</v>
      </c>
      <c r="O84" s="973"/>
      <c r="P84" s="974"/>
      <c r="Q84" s="975"/>
      <c r="R84" s="588">
        <v>0.625</v>
      </c>
      <c r="S84" s="974">
        <v>8.3333333333333329E-2</v>
      </c>
      <c r="T84" s="975">
        <f t="shared" ref="T84" si="111">R84+S84</f>
        <v>0.70833333333333337</v>
      </c>
      <c r="U84" s="588"/>
      <c r="V84" s="974"/>
      <c r="W84" s="975"/>
      <c r="X84" s="588">
        <v>0.625</v>
      </c>
      <c r="Y84" s="974">
        <v>8.3333333333333329E-2</v>
      </c>
      <c r="Z84" s="828">
        <f t="shared" ref="Z84" si="112">X84+Y84</f>
        <v>0.70833333333333337</v>
      </c>
      <c r="AA84" s="417"/>
      <c r="AB84" s="1460" t="s">
        <v>358</v>
      </c>
      <c r="AC84" s="89"/>
      <c r="AD84" s="1723"/>
    </row>
    <row r="85" spans="1:32" ht="18" thickBot="1" x14ac:dyDescent="0.4">
      <c r="A85" s="694" t="s">
        <v>52</v>
      </c>
      <c r="B85" s="21"/>
      <c r="C85" s="24"/>
      <c r="D85" s="215"/>
      <c r="E85" s="216"/>
      <c r="F85" s="211"/>
      <c r="G85" s="212"/>
      <c r="H85" s="217"/>
      <c r="I85" s="467"/>
      <c r="J85" s="1485"/>
      <c r="K85" s="468"/>
      <c r="L85" s="471"/>
      <c r="M85" s="1476"/>
      <c r="N85" s="130"/>
      <c r="O85" s="113"/>
      <c r="P85" s="1476"/>
      <c r="Q85" s="114"/>
      <c r="R85" s="115"/>
      <c r="S85" s="1476"/>
      <c r="T85" s="114"/>
      <c r="U85" s="113"/>
      <c r="V85" s="1476"/>
      <c r="W85" s="114"/>
      <c r="X85" s="115"/>
      <c r="Y85" s="1476"/>
      <c r="Z85" s="114"/>
      <c r="AA85" s="115"/>
      <c r="AB85" s="1476"/>
      <c r="AC85" s="114"/>
      <c r="AD85" s="1723"/>
    </row>
    <row r="86" spans="1:32" ht="17.399999999999999" x14ac:dyDescent="0.35">
      <c r="A86" s="686" t="s">
        <v>254</v>
      </c>
      <c r="B86" s="579" t="s">
        <v>215</v>
      </c>
      <c r="C86" s="46" t="s">
        <v>133</v>
      </c>
      <c r="D86" s="233" t="s">
        <v>25</v>
      </c>
      <c r="E86" s="434">
        <v>15</v>
      </c>
      <c r="F86" s="228">
        <f>SUM(E86:E88)</f>
        <v>44</v>
      </c>
      <c r="G86" s="375">
        <f t="shared" ref="G86:G91" si="113">SUM(J86,M86,P86,S86,V86,Y86,AB86)</f>
        <v>0.25</v>
      </c>
      <c r="H86" s="295">
        <f>SUM(G86:G88)</f>
        <v>0.91666666666666652</v>
      </c>
      <c r="I86" s="1384">
        <v>0.5625</v>
      </c>
      <c r="J86" s="1483">
        <v>8.3333333333333329E-2</v>
      </c>
      <c r="K86" s="1385">
        <f t="shared" ref="K86" si="114">I86+J86</f>
        <v>0.64583333333333337</v>
      </c>
      <c r="L86" s="420"/>
      <c r="M86" s="1486"/>
      <c r="N86" s="421"/>
      <c r="O86" s="1384">
        <v>0.5625</v>
      </c>
      <c r="P86" s="1483">
        <v>8.3333333333333329E-2</v>
      </c>
      <c r="Q86" s="1385">
        <f t="shared" ref="Q86" si="115">O86+P86</f>
        <v>0.64583333333333337</v>
      </c>
      <c r="R86" s="420"/>
      <c r="S86" s="1486"/>
      <c r="T86" s="421"/>
      <c r="U86" s="1384">
        <v>0.5625</v>
      </c>
      <c r="V86" s="1483">
        <v>8.3333333333333329E-2</v>
      </c>
      <c r="W86" s="1385">
        <f t="shared" ref="W86" si="116">U86+V86</f>
        <v>0.64583333333333337</v>
      </c>
      <c r="X86" s="419"/>
      <c r="Y86" s="1586"/>
      <c r="Z86" s="498"/>
      <c r="AA86" s="419"/>
      <c r="AB86" s="1586"/>
      <c r="AC86" s="498"/>
      <c r="AD86" s="1727" t="s">
        <v>120</v>
      </c>
      <c r="AE86" s="27"/>
      <c r="AF86" s="27"/>
    </row>
    <row r="87" spans="1:32" ht="17.399999999999999" x14ac:dyDescent="0.35">
      <c r="A87" s="685" t="s">
        <v>64</v>
      </c>
      <c r="B87" s="610"/>
      <c r="C87" s="58" t="s">
        <v>134</v>
      </c>
      <c r="D87" s="177" t="s">
        <v>24</v>
      </c>
      <c r="E87" s="404">
        <v>19</v>
      </c>
      <c r="F87" s="415"/>
      <c r="G87" s="316">
        <f t="shared" si="113"/>
        <v>0.33333333333333331</v>
      </c>
      <c r="H87" s="612"/>
      <c r="I87" s="420"/>
      <c r="J87" s="1486"/>
      <c r="K87" s="421"/>
      <c r="L87" s="1386">
        <v>0.625</v>
      </c>
      <c r="M87" s="974">
        <v>8.3333333333333329E-2</v>
      </c>
      <c r="N87" s="1387">
        <f t="shared" ref="N87" si="117">L87+M87</f>
        <v>0.70833333333333337</v>
      </c>
      <c r="O87" s="420"/>
      <c r="P87" s="1486"/>
      <c r="Q87" s="421"/>
      <c r="R87" s="1386">
        <v>0.625</v>
      </c>
      <c r="S87" s="974">
        <v>8.3333333333333329E-2</v>
      </c>
      <c r="T87" s="1387">
        <f t="shared" ref="T87" si="118">R87+S87</f>
        <v>0.70833333333333337</v>
      </c>
      <c r="U87" s="420"/>
      <c r="V87" s="1486"/>
      <c r="W87" s="421"/>
      <c r="X87" s="1386">
        <v>0.47916666666666669</v>
      </c>
      <c r="Y87" s="974">
        <v>8.3333333333333329E-2</v>
      </c>
      <c r="Z87" s="1387">
        <f t="shared" ref="Z87:Z88" si="119">X87+Y87</f>
        <v>0.5625</v>
      </c>
      <c r="AA87" s="1386">
        <v>0.41666666666666669</v>
      </c>
      <c r="AB87" s="974">
        <v>8.3333333333333329E-2</v>
      </c>
      <c r="AC87" s="1387">
        <f t="shared" ref="AC87" si="120">AA87+AB87</f>
        <v>0.5</v>
      </c>
      <c r="AD87" s="1728"/>
    </row>
    <row r="88" spans="1:32" ht="18" thickBot="1" x14ac:dyDescent="0.4">
      <c r="A88" s="702" t="s">
        <v>31</v>
      </c>
      <c r="B88" s="611"/>
      <c r="C88" s="666"/>
      <c r="D88" s="226" t="s">
        <v>228</v>
      </c>
      <c r="E88" s="435">
        <v>10</v>
      </c>
      <c r="F88" s="416"/>
      <c r="G88" s="300">
        <f t="shared" si="113"/>
        <v>0.33333333333333331</v>
      </c>
      <c r="H88" s="217"/>
      <c r="I88" s="1388">
        <v>0.64583333333333337</v>
      </c>
      <c r="J88" s="1487">
        <v>8.3333333333333329E-2</v>
      </c>
      <c r="K88" s="1389">
        <f t="shared" ref="K88" si="121">I88+J88</f>
        <v>0.72916666666666674</v>
      </c>
      <c r="L88" s="986"/>
      <c r="M88" s="1489"/>
      <c r="N88" s="987"/>
      <c r="O88" s="1636">
        <v>0.64583333333333337</v>
      </c>
      <c r="P88" s="1563">
        <v>8.3333333333333329E-2</v>
      </c>
      <c r="Q88" s="1637">
        <f t="shared" ref="Q88:Q89" si="122">O88+P88</f>
        <v>0.72916666666666674</v>
      </c>
      <c r="R88" s="499"/>
      <c r="S88" s="1569"/>
      <c r="T88" s="501"/>
      <c r="U88" s="1636">
        <v>0.64583333333333337</v>
      </c>
      <c r="V88" s="1563">
        <v>8.3333333333333329E-2</v>
      </c>
      <c r="W88" s="1637">
        <f t="shared" ref="W88:W89" si="123">U88+V88</f>
        <v>0.72916666666666674</v>
      </c>
      <c r="X88" s="1642">
        <v>0.39583333333333331</v>
      </c>
      <c r="Y88" s="1563">
        <v>8.3333333333333329E-2</v>
      </c>
      <c r="Z88" s="1643">
        <f t="shared" si="119"/>
        <v>0.47916666666666663</v>
      </c>
      <c r="AA88" s="500"/>
      <c r="AB88" s="1604"/>
      <c r="AC88" s="502"/>
      <c r="AD88" s="1729"/>
      <c r="AE88" s="1002"/>
    </row>
    <row r="89" spans="1:32" ht="17.399999999999999" x14ac:dyDescent="0.35">
      <c r="A89" s="717" t="s">
        <v>337</v>
      </c>
      <c r="B89" s="305" t="s">
        <v>215</v>
      </c>
      <c r="C89" s="580" t="s">
        <v>178</v>
      </c>
      <c r="D89" s="177" t="s">
        <v>145</v>
      </c>
      <c r="E89" s="735">
        <v>21</v>
      </c>
      <c r="F89" s="736"/>
      <c r="G89" s="316">
        <v>0.25</v>
      </c>
      <c r="H89" s="294"/>
      <c r="I89" s="1634"/>
      <c r="J89" s="1515"/>
      <c r="K89" s="1635"/>
      <c r="L89" s="1638"/>
      <c r="M89" s="1498"/>
      <c r="N89" s="1639"/>
      <c r="O89" s="948">
        <v>0.54166666666666663</v>
      </c>
      <c r="P89" s="1483">
        <v>8.3333333333333329E-2</v>
      </c>
      <c r="Q89" s="924">
        <f t="shared" si="122"/>
        <v>0.625</v>
      </c>
      <c r="R89" s="420"/>
      <c r="S89" s="1486"/>
      <c r="T89" s="421"/>
      <c r="U89" s="943">
        <v>0.54166666666666663</v>
      </c>
      <c r="V89" s="1483">
        <v>8.3333333333333329E-2</v>
      </c>
      <c r="W89" s="924">
        <f t="shared" si="123"/>
        <v>0.625</v>
      </c>
      <c r="X89" s="1644"/>
      <c r="Y89" s="1565"/>
      <c r="Z89" s="1645"/>
      <c r="AA89" s="379"/>
      <c r="AB89" s="1512"/>
      <c r="AC89" s="365"/>
      <c r="AD89" s="891" t="s">
        <v>386</v>
      </c>
      <c r="AE89" s="1002"/>
    </row>
    <row r="90" spans="1:32" ht="17.399999999999999" x14ac:dyDescent="0.35">
      <c r="A90" s="717" t="s">
        <v>338</v>
      </c>
      <c r="B90" s="305"/>
      <c r="C90" s="580"/>
      <c r="D90" s="177"/>
      <c r="E90" s="735"/>
      <c r="F90" s="407"/>
      <c r="G90" s="316"/>
      <c r="H90" s="294"/>
      <c r="I90" s="1634"/>
      <c r="J90" s="1515"/>
      <c r="K90" s="1635"/>
      <c r="L90" s="1640">
        <v>0.69791666666666663</v>
      </c>
      <c r="M90" s="1515">
        <v>8.3333333333333329E-2</v>
      </c>
      <c r="N90" s="1635">
        <f t="shared" ref="N90" si="124">L90+M90</f>
        <v>0.78125</v>
      </c>
      <c r="O90" s="1357"/>
      <c r="P90" s="1480"/>
      <c r="Q90" s="1358"/>
      <c r="R90" s="420"/>
      <c r="S90" s="1486"/>
      <c r="T90" s="421"/>
      <c r="U90" s="922"/>
      <c r="V90" s="1480"/>
      <c r="W90" s="1358"/>
      <c r="X90" s="419"/>
      <c r="Y90" s="1586"/>
      <c r="Z90" s="498"/>
      <c r="AA90" s="102"/>
      <c r="AB90" s="1488"/>
      <c r="AC90" s="79"/>
      <c r="AD90" s="892" t="s">
        <v>396</v>
      </c>
      <c r="AE90" s="1624"/>
    </row>
    <row r="91" spans="1:32" ht="17.399999999999999" x14ac:dyDescent="0.35">
      <c r="A91" s="717" t="s">
        <v>42</v>
      </c>
      <c r="B91" s="610"/>
      <c r="C91" s="580" t="s">
        <v>135</v>
      </c>
      <c r="D91" s="177" t="s">
        <v>144</v>
      </c>
      <c r="E91" s="404">
        <v>20</v>
      </c>
      <c r="F91" s="180">
        <f>SUM(E89:E93)</f>
        <v>61</v>
      </c>
      <c r="G91" s="316">
        <f t="shared" si="113"/>
        <v>0.25</v>
      </c>
      <c r="H91" s="294">
        <f>SUM(G89:G93)</f>
        <v>0.83333333333333326</v>
      </c>
      <c r="I91" s="1357">
        <v>0.38541666666666669</v>
      </c>
      <c r="J91" s="1480">
        <v>8.3333333333333329E-2</v>
      </c>
      <c r="K91" s="1358">
        <f t="shared" ref="K91:K92" si="125">I91+J91</f>
        <v>0.46875</v>
      </c>
      <c r="L91" s="420"/>
      <c r="M91" s="1486"/>
      <c r="N91" s="421"/>
      <c r="O91" s="1357">
        <v>0.38541666666666669</v>
      </c>
      <c r="P91" s="1480">
        <v>8.3333333333333329E-2</v>
      </c>
      <c r="Q91" s="1358">
        <f t="shared" ref="Q91:Q92" si="126">O91+P91</f>
        <v>0.46875</v>
      </c>
      <c r="R91" s="420"/>
      <c r="S91" s="1486"/>
      <c r="T91" s="421"/>
      <c r="U91" s="922">
        <v>0.38541666666666669</v>
      </c>
      <c r="V91" s="1480">
        <v>8.3333333333333329E-2</v>
      </c>
      <c r="W91" s="1358">
        <f t="shared" ref="W91:W92" si="127">U91+V91</f>
        <v>0.46875</v>
      </c>
      <c r="X91" s="419"/>
      <c r="Y91" s="1586"/>
      <c r="Z91" s="498"/>
      <c r="AA91" s="419"/>
      <c r="AB91" s="1460" t="s">
        <v>358</v>
      </c>
      <c r="AC91" s="498"/>
      <c r="AD91" s="892" t="s">
        <v>386</v>
      </c>
      <c r="AE91" s="1002"/>
    </row>
    <row r="92" spans="1:32" ht="17.399999999999999" x14ac:dyDescent="0.35">
      <c r="A92" s="717" t="s">
        <v>42</v>
      </c>
      <c r="B92" s="610"/>
      <c r="C92" s="580" t="s">
        <v>177</v>
      </c>
      <c r="D92" s="177" t="s">
        <v>231</v>
      </c>
      <c r="E92" s="404">
        <v>20</v>
      </c>
      <c r="F92" s="415"/>
      <c r="G92" s="316">
        <v>0.33333333333333331</v>
      </c>
      <c r="H92" s="612"/>
      <c r="I92" s="922">
        <v>0.61458333333333337</v>
      </c>
      <c r="J92" s="1480">
        <v>8.3333333333333329E-2</v>
      </c>
      <c r="K92" s="1358">
        <f t="shared" si="125"/>
        <v>0.69791666666666674</v>
      </c>
      <c r="L92" s="420"/>
      <c r="M92" s="1486"/>
      <c r="N92" s="421"/>
      <c r="O92" s="922">
        <v>0.625</v>
      </c>
      <c r="P92" s="1480">
        <v>8.3333333333333329E-2</v>
      </c>
      <c r="Q92" s="1358">
        <f t="shared" si="126"/>
        <v>0.70833333333333337</v>
      </c>
      <c r="R92" s="420"/>
      <c r="S92" s="1486"/>
      <c r="T92" s="421"/>
      <c r="U92" s="922">
        <v>0.625</v>
      </c>
      <c r="V92" s="1480">
        <v>8.3333333333333329E-2</v>
      </c>
      <c r="W92" s="1358">
        <f t="shared" si="127"/>
        <v>0.70833333333333337</v>
      </c>
      <c r="X92" s="922"/>
      <c r="Y92" s="1480"/>
      <c r="Z92" s="1358"/>
      <c r="AA92" s="419"/>
      <c r="AB92" s="1586"/>
      <c r="AC92" s="498"/>
      <c r="AD92" s="899" t="s">
        <v>386</v>
      </c>
      <c r="AE92" s="1002"/>
    </row>
    <row r="93" spans="1:32" ht="18" thickBot="1" x14ac:dyDescent="0.4">
      <c r="A93" s="1633"/>
      <c r="B93" s="611"/>
      <c r="C93" s="666"/>
      <c r="D93" s="226"/>
      <c r="E93" s="435"/>
      <c r="F93" s="416"/>
      <c r="G93" s="300"/>
      <c r="H93" s="217"/>
      <c r="I93" s="986"/>
      <c r="J93" s="1489"/>
      <c r="K93" s="987"/>
      <c r="L93" s="1641"/>
      <c r="M93" s="1568"/>
      <c r="N93" s="786"/>
      <c r="O93" s="1641"/>
      <c r="P93" s="1568"/>
      <c r="Q93" s="786"/>
      <c r="R93" s="1634">
        <v>0.71875</v>
      </c>
      <c r="S93" s="1515">
        <v>8.3333333333333329E-2</v>
      </c>
      <c r="T93" s="1635">
        <f t="shared" ref="T93" si="128">R93+S93</f>
        <v>0.80208333333333337</v>
      </c>
      <c r="U93" s="1641"/>
      <c r="V93" s="1568"/>
      <c r="W93" s="786"/>
      <c r="X93" s="499"/>
      <c r="Y93" s="1508"/>
      <c r="Z93" s="491"/>
      <c r="AA93" s="988"/>
      <c r="AB93" s="1605"/>
      <c r="AC93" s="989"/>
      <c r="AD93" s="1623" t="s">
        <v>396</v>
      </c>
      <c r="AE93" s="1002"/>
    </row>
    <row r="94" spans="1:32" ht="17.399999999999999" x14ac:dyDescent="0.3">
      <c r="A94" s="746" t="s">
        <v>176</v>
      </c>
      <c r="B94" s="18" t="s">
        <v>275</v>
      </c>
      <c r="C94" s="236" t="s">
        <v>178</v>
      </c>
      <c r="D94" s="227" t="s">
        <v>341</v>
      </c>
      <c r="E94" s="162"/>
      <c r="F94" s="228">
        <f>SUM(E94:E96)</f>
        <v>0</v>
      </c>
      <c r="G94" s="375">
        <f>SUM(J94,M94,P94,S94,V94,Y94,AB94)</f>
        <v>0.625</v>
      </c>
      <c r="H94" s="295">
        <f>SUM(G94:G96)</f>
        <v>0.83333333333333326</v>
      </c>
      <c r="I94" s="566">
        <v>0.60416666666666663</v>
      </c>
      <c r="J94" s="1483">
        <v>0.16666666666666666</v>
      </c>
      <c r="K94" s="844">
        <f t="shared" ref="K94" si="129">I94+J94</f>
        <v>0.77083333333333326</v>
      </c>
      <c r="L94" s="379"/>
      <c r="M94" s="1544"/>
      <c r="N94" s="418"/>
      <c r="O94" s="566">
        <v>0.60416666666666663</v>
      </c>
      <c r="P94" s="1483">
        <v>0.16666666666666666</v>
      </c>
      <c r="Q94" s="844">
        <f t="shared" ref="Q94" si="130">O94+P94</f>
        <v>0.77083333333333326</v>
      </c>
      <c r="R94" s="379"/>
      <c r="S94" s="1544"/>
      <c r="T94" s="418"/>
      <c r="U94" s="566">
        <v>0.60416666666666663</v>
      </c>
      <c r="V94" s="1483">
        <v>0.16666666666666666</v>
      </c>
      <c r="W94" s="844">
        <f t="shared" ref="W94" si="131">U94+V94</f>
        <v>0.77083333333333326</v>
      </c>
      <c r="X94" s="566">
        <v>0.66666666666666663</v>
      </c>
      <c r="Y94" s="1483">
        <v>0.125</v>
      </c>
      <c r="Z94" s="844">
        <f t="shared" ref="Z94" si="132">X94+Y94</f>
        <v>0.79166666666666663</v>
      </c>
      <c r="AA94" s="85"/>
      <c r="AB94" s="1463"/>
      <c r="AC94" s="86"/>
      <c r="AD94" s="1730" t="s">
        <v>122</v>
      </c>
      <c r="AE94" s="30"/>
    </row>
    <row r="95" spans="1:32" ht="17.399999999999999" x14ac:dyDescent="0.3">
      <c r="A95" s="697" t="s">
        <v>73</v>
      </c>
      <c r="B95" s="737" t="s">
        <v>339</v>
      </c>
      <c r="C95" s="580" t="s">
        <v>135</v>
      </c>
      <c r="D95" s="230"/>
      <c r="E95" s="163"/>
      <c r="F95" s="180"/>
      <c r="G95" s="581"/>
      <c r="H95" s="294"/>
      <c r="I95" s="88"/>
      <c r="J95" s="1490"/>
      <c r="K95" s="89"/>
      <c r="L95" s="88"/>
      <c r="M95" s="1490"/>
      <c r="N95" s="89"/>
      <c r="O95" s="417"/>
      <c r="P95" s="1490"/>
      <c r="Q95" s="89"/>
      <c r="R95" s="88"/>
      <c r="S95" s="1490"/>
      <c r="T95" s="89"/>
      <c r="U95" s="417"/>
      <c r="V95" s="1490"/>
      <c r="W95" s="89"/>
      <c r="X95" s="88"/>
      <c r="Y95" s="1490"/>
      <c r="Z95" s="1453"/>
      <c r="AA95" s="88"/>
      <c r="AB95" s="1460" t="s">
        <v>358</v>
      </c>
      <c r="AC95" s="89"/>
      <c r="AD95" s="1731"/>
      <c r="AE95" s="378"/>
    </row>
    <row r="96" spans="1:32" ht="18" thickBot="1" x14ac:dyDescent="0.35">
      <c r="A96" s="747" t="s">
        <v>65</v>
      </c>
      <c r="B96" s="748" t="s">
        <v>340</v>
      </c>
      <c r="C96" s="749" t="s">
        <v>177</v>
      </c>
      <c r="D96" s="231" t="s">
        <v>313</v>
      </c>
      <c r="E96" s="191"/>
      <c r="F96" s="232"/>
      <c r="G96" s="300">
        <f>SUM(J96,M96,P96,S96,V96,Y96,AB96)</f>
        <v>0.20833333333333331</v>
      </c>
      <c r="H96" s="296"/>
      <c r="I96" s="990">
        <v>0.375</v>
      </c>
      <c r="J96" s="1481">
        <v>8.3333333333333329E-2</v>
      </c>
      <c r="K96" s="991">
        <f t="shared" ref="K96:K97" si="133">I96+J96</f>
        <v>0.45833333333333331</v>
      </c>
      <c r="L96" s="93"/>
      <c r="M96" s="1497"/>
      <c r="N96" s="94"/>
      <c r="O96" s="992">
        <v>0.375</v>
      </c>
      <c r="P96" s="1481">
        <v>6.25E-2</v>
      </c>
      <c r="Q96" s="991">
        <f t="shared" ref="Q96:Q97" si="134">O96+P96</f>
        <v>0.4375</v>
      </c>
      <c r="R96" s="454"/>
      <c r="S96" s="1497"/>
      <c r="T96" s="97"/>
      <c r="U96" s="990">
        <v>0.375</v>
      </c>
      <c r="V96" s="1481">
        <v>6.25E-2</v>
      </c>
      <c r="W96" s="991">
        <f t="shared" ref="W96:W97" si="135">U96+V96</f>
        <v>0.4375</v>
      </c>
      <c r="X96" s="992"/>
      <c r="Y96" s="1481"/>
      <c r="Z96" s="1454"/>
      <c r="AA96" s="135"/>
      <c r="AB96" s="1516"/>
      <c r="AC96" s="132"/>
      <c r="AD96" s="1732"/>
      <c r="AE96" s="30"/>
    </row>
    <row r="97" spans="1:31" ht="25.2" customHeight="1" x14ac:dyDescent="0.3">
      <c r="A97" s="698" t="s">
        <v>72</v>
      </c>
      <c r="B97" s="19" t="s">
        <v>84</v>
      </c>
      <c r="C97" s="58" t="s">
        <v>136</v>
      </c>
      <c r="D97" s="745" t="s">
        <v>231</v>
      </c>
      <c r="E97" s="178">
        <v>20</v>
      </c>
      <c r="F97" s="180"/>
      <c r="G97" s="338">
        <f>SUM(J97,M97,P97,S97,V97,Y97,AB97)</f>
        <v>0.33333333333333331</v>
      </c>
      <c r="H97" s="173"/>
      <c r="I97" s="861">
        <v>0.63888888888888895</v>
      </c>
      <c r="J97" s="1479">
        <v>8.3333333333333329E-2</v>
      </c>
      <c r="K97" s="845">
        <f t="shared" si="133"/>
        <v>0.72222222222222232</v>
      </c>
      <c r="L97" s="439"/>
      <c r="M97" s="1507"/>
      <c r="N97" s="101"/>
      <c r="O97" s="861">
        <v>0.63888888888888895</v>
      </c>
      <c r="P97" s="1479">
        <v>8.3333333333333329E-2</v>
      </c>
      <c r="Q97" s="845">
        <f t="shared" si="134"/>
        <v>0.72222222222222232</v>
      </c>
      <c r="R97" s="439"/>
      <c r="S97" s="1507"/>
      <c r="T97" s="101"/>
      <c r="U97" s="861">
        <v>0.63888888888888895</v>
      </c>
      <c r="V97" s="1479">
        <v>8.3333333333333329E-2</v>
      </c>
      <c r="W97" s="845">
        <f t="shared" si="135"/>
        <v>0.72222222222222232</v>
      </c>
      <c r="X97" s="439"/>
      <c r="Y97" s="1507"/>
      <c r="Z97" s="101"/>
      <c r="AA97" s="861">
        <v>0.63888888888888895</v>
      </c>
      <c r="AB97" s="1479">
        <v>8.3333333333333329E-2</v>
      </c>
      <c r="AC97" s="845">
        <f t="shared" ref="AC97" si="136">AA97+AB97</f>
        <v>0.72222222222222232</v>
      </c>
      <c r="AD97" s="891" t="s">
        <v>368</v>
      </c>
    </row>
    <row r="98" spans="1:31" ht="17.399999999999999" x14ac:dyDescent="0.3">
      <c r="A98" s="698" t="s">
        <v>73</v>
      </c>
      <c r="B98" s="19" t="s">
        <v>216</v>
      </c>
      <c r="C98" s="58" t="s">
        <v>137</v>
      </c>
      <c r="D98" s="242"/>
      <c r="E98" s="164"/>
      <c r="F98" s="180">
        <f>SUM(E97:E100)</f>
        <v>34</v>
      </c>
      <c r="G98" s="168"/>
      <c r="H98" s="294">
        <f>SUM(G97:G100)</f>
        <v>1.0833333333333333</v>
      </c>
      <c r="I98" s="80"/>
      <c r="J98" s="1480"/>
      <c r="K98" s="81"/>
      <c r="L98" s="80"/>
      <c r="M98" s="1461"/>
      <c r="N98" s="81"/>
      <c r="O98" s="80"/>
      <c r="P98" s="1461"/>
      <c r="Q98" s="81"/>
      <c r="R98" s="80"/>
      <c r="S98" s="1461"/>
      <c r="T98" s="81"/>
      <c r="U98" s="80"/>
      <c r="V98" s="1461"/>
      <c r="W98" s="81"/>
      <c r="X98" s="80"/>
      <c r="Y98" s="1461"/>
      <c r="Z98" s="81"/>
      <c r="AA98" s="80"/>
      <c r="AB98" s="1479"/>
      <c r="AC98" s="81"/>
      <c r="AD98" s="1009"/>
    </row>
    <row r="99" spans="1:31" ht="28.8" x14ac:dyDescent="0.3">
      <c r="A99" s="698" t="s">
        <v>74</v>
      </c>
      <c r="B99" s="19"/>
      <c r="C99" s="58" t="s">
        <v>135</v>
      </c>
      <c r="D99" s="242" t="s">
        <v>342</v>
      </c>
      <c r="E99" s="164">
        <v>14</v>
      </c>
      <c r="F99" s="180"/>
      <c r="G99" s="316">
        <f>SUM(J99,M99,P99,S99,V99,Y99,AB99)</f>
        <v>0.75</v>
      </c>
      <c r="H99" s="294"/>
      <c r="I99" s="869">
        <v>0.72916666666666663</v>
      </c>
      <c r="J99" s="1484">
        <v>0.125</v>
      </c>
      <c r="K99" s="870">
        <f t="shared" ref="K99" si="137">I99+J99</f>
        <v>0.85416666666666663</v>
      </c>
      <c r="L99" s="869">
        <v>0.72916666666666663</v>
      </c>
      <c r="M99" s="1484">
        <v>0.125</v>
      </c>
      <c r="N99" s="870">
        <f t="shared" ref="N99" si="138">L99+M99</f>
        <v>0.85416666666666663</v>
      </c>
      <c r="O99" s="869">
        <v>0.72916666666666663</v>
      </c>
      <c r="P99" s="1484">
        <v>0.125</v>
      </c>
      <c r="Q99" s="870">
        <f t="shared" ref="Q99" si="139">O99+P99</f>
        <v>0.85416666666666663</v>
      </c>
      <c r="R99" s="80"/>
      <c r="S99" s="1461"/>
      <c r="T99" s="81"/>
      <c r="U99" s="869">
        <v>0.72916666666666663</v>
      </c>
      <c r="V99" s="1484">
        <v>0.125</v>
      </c>
      <c r="W99" s="870">
        <f t="shared" ref="W99" si="140">U99+V99</f>
        <v>0.85416666666666663</v>
      </c>
      <c r="X99" s="869">
        <v>0.72916666666666663</v>
      </c>
      <c r="Y99" s="1484">
        <v>0.125</v>
      </c>
      <c r="Z99" s="870">
        <f t="shared" ref="Z99" si="141">X99+Y99</f>
        <v>0.85416666666666663</v>
      </c>
      <c r="AA99" s="869">
        <v>0.72916666666666663</v>
      </c>
      <c r="AB99" s="1484">
        <v>0.125</v>
      </c>
      <c r="AC99" s="870">
        <f t="shared" ref="AC99" si="142">AA99+AB99</f>
        <v>0.85416666666666663</v>
      </c>
      <c r="AD99" s="899" t="s">
        <v>368</v>
      </c>
    </row>
    <row r="100" spans="1:31" ht="18" thickBot="1" x14ac:dyDescent="0.4">
      <c r="A100" s="688"/>
      <c r="B100" s="21"/>
      <c r="C100" s="21"/>
      <c r="D100" s="218"/>
      <c r="E100" s="210"/>
      <c r="F100" s="211"/>
      <c r="G100" s="212"/>
      <c r="H100" s="217"/>
      <c r="I100" s="472"/>
      <c r="J100" s="1491"/>
      <c r="K100" s="473"/>
      <c r="L100" s="471"/>
      <c r="M100" s="1476"/>
      <c r="N100" s="130"/>
      <c r="O100" s="472"/>
      <c r="P100" s="1491"/>
      <c r="Q100" s="473"/>
      <c r="R100" s="115"/>
      <c r="S100" s="1476"/>
      <c r="T100" s="114"/>
      <c r="U100" s="472"/>
      <c r="V100" s="1491"/>
      <c r="W100" s="473"/>
      <c r="X100" s="115"/>
      <c r="Y100" s="1476"/>
      <c r="Z100" s="114"/>
      <c r="AA100" s="115"/>
      <c r="AB100" s="1476"/>
      <c r="AC100" s="114"/>
      <c r="AD100" s="1007"/>
      <c r="AE100" s="28"/>
    </row>
    <row r="101" spans="1:31" ht="17.399999999999999" x14ac:dyDescent="0.35">
      <c r="A101" s="691" t="s">
        <v>75</v>
      </c>
      <c r="B101" s="22" t="s">
        <v>215</v>
      </c>
      <c r="C101" s="10" t="s">
        <v>136</v>
      </c>
      <c r="D101" s="227" t="s">
        <v>187</v>
      </c>
      <c r="E101" s="626">
        <v>12</v>
      </c>
      <c r="F101" s="738"/>
      <c r="G101" s="375">
        <f>SUM(J101,M101,P101,S101,V101,Y101,AB101)</f>
        <v>0.5</v>
      </c>
      <c r="H101" s="203"/>
      <c r="I101" s="933">
        <v>0.375</v>
      </c>
      <c r="J101" s="1483">
        <v>0.125</v>
      </c>
      <c r="K101" s="930">
        <f t="shared" ref="K101" si="143">I101+J101</f>
        <v>0.5</v>
      </c>
      <c r="L101" s="111"/>
      <c r="M101" s="1459"/>
      <c r="N101" s="99"/>
      <c r="O101" s="933">
        <v>0.375</v>
      </c>
      <c r="P101" s="1483">
        <v>0.125</v>
      </c>
      <c r="Q101" s="930">
        <f t="shared" ref="Q101" si="144">O101+P101</f>
        <v>0.5</v>
      </c>
      <c r="R101" s="934"/>
      <c r="S101" s="1459"/>
      <c r="T101" s="129"/>
      <c r="U101" s="929">
        <v>0.375</v>
      </c>
      <c r="V101" s="1483">
        <v>0.125</v>
      </c>
      <c r="W101" s="930">
        <f t="shared" ref="W101" si="145">U101+V101</f>
        <v>0.5</v>
      </c>
      <c r="X101" s="933">
        <v>0.60416666666666663</v>
      </c>
      <c r="Y101" s="1483">
        <v>0.125</v>
      </c>
      <c r="Z101" s="930">
        <f t="shared" ref="Z101" si="146">X101+Y101</f>
        <v>0.72916666666666663</v>
      </c>
      <c r="AA101" s="98"/>
      <c r="AB101" s="1470"/>
      <c r="AC101" s="99"/>
      <c r="AD101" s="928" t="s">
        <v>122</v>
      </c>
      <c r="AE101" s="29"/>
    </row>
    <row r="102" spans="1:31" ht="17.399999999999999" x14ac:dyDescent="0.35">
      <c r="A102" s="679" t="s">
        <v>66</v>
      </c>
      <c r="B102" s="23"/>
      <c r="C102" s="11" t="s">
        <v>137</v>
      </c>
      <c r="D102" s="242"/>
      <c r="E102" s="163"/>
      <c r="F102" s="291">
        <f>SUM(E101:E104)</f>
        <v>17</v>
      </c>
      <c r="G102" s="316"/>
      <c r="H102" s="294">
        <f>SUM(G101:G104)</f>
        <v>1.25</v>
      </c>
      <c r="I102" s="927"/>
      <c r="J102" s="1479"/>
      <c r="K102" s="820"/>
      <c r="L102" s="426"/>
      <c r="M102" s="1479"/>
      <c r="N102" s="596"/>
      <c r="O102" s="426"/>
      <c r="P102" s="1479"/>
      <c r="Q102" s="596"/>
      <c r="R102" s="424"/>
      <c r="S102" s="1479"/>
      <c r="T102" s="600"/>
      <c r="U102" s="426"/>
      <c r="V102" s="1479"/>
      <c r="W102" s="596"/>
      <c r="X102" s="116"/>
      <c r="Y102" s="1538"/>
      <c r="Z102" s="105"/>
      <c r="AA102" s="104"/>
      <c r="AB102" s="1460" t="s">
        <v>358</v>
      </c>
      <c r="AC102" s="105"/>
      <c r="AD102" s="932"/>
    </row>
    <row r="103" spans="1:31" ht="17.399999999999999" x14ac:dyDescent="0.35">
      <c r="A103" s="679" t="s">
        <v>31</v>
      </c>
      <c r="B103" s="26"/>
      <c r="C103" s="11" t="s">
        <v>135</v>
      </c>
      <c r="D103" s="230" t="s">
        <v>85</v>
      </c>
      <c r="E103" s="627">
        <v>5</v>
      </c>
      <c r="F103" s="291"/>
      <c r="G103" s="292">
        <v>0.75</v>
      </c>
      <c r="H103" s="173"/>
      <c r="I103" s="862">
        <v>0.625</v>
      </c>
      <c r="J103" s="1461">
        <v>0.125</v>
      </c>
      <c r="K103" s="856">
        <f t="shared" ref="K103" si="147">I103+J103</f>
        <v>0.75</v>
      </c>
      <c r="L103" s="862">
        <v>0.625</v>
      </c>
      <c r="M103" s="1461">
        <v>0.125</v>
      </c>
      <c r="N103" s="856">
        <f t="shared" ref="N103" si="148">L103+M103</f>
        <v>0.75</v>
      </c>
      <c r="O103" s="862">
        <v>0.625</v>
      </c>
      <c r="P103" s="1461">
        <v>0.125</v>
      </c>
      <c r="Q103" s="856">
        <f t="shared" ref="Q103" si="149">O103+P103</f>
        <v>0.75</v>
      </c>
      <c r="R103" s="862">
        <v>0.625</v>
      </c>
      <c r="S103" s="1461">
        <v>0.125</v>
      </c>
      <c r="T103" s="856">
        <f t="shared" ref="T103" si="150">R103+S103</f>
        <v>0.75</v>
      </c>
      <c r="U103" s="862">
        <v>0.625</v>
      </c>
      <c r="V103" s="1461">
        <v>0.125</v>
      </c>
      <c r="W103" s="856">
        <f t="shared" ref="W103" si="151">U103+V103</f>
        <v>0.75</v>
      </c>
      <c r="X103" s="862">
        <v>0.72916666666666663</v>
      </c>
      <c r="Y103" s="1461">
        <v>0.125</v>
      </c>
      <c r="Z103" s="856">
        <f t="shared" ref="Z103" si="152">X103+Y103</f>
        <v>0.85416666666666663</v>
      </c>
      <c r="AA103" s="104"/>
      <c r="AB103" s="1606"/>
      <c r="AC103" s="105"/>
      <c r="AD103" s="931" t="s">
        <v>122</v>
      </c>
    </row>
    <row r="104" spans="1:31" ht="18" thickBot="1" x14ac:dyDescent="0.4">
      <c r="A104" s="699"/>
      <c r="B104" s="389"/>
      <c r="C104" s="51" t="s">
        <v>177</v>
      </c>
      <c r="D104" s="250"/>
      <c r="E104" s="935"/>
      <c r="F104" s="739"/>
      <c r="G104" s="300"/>
      <c r="H104" s="209"/>
      <c r="I104" s="115"/>
      <c r="J104" s="1491"/>
      <c r="K104" s="114"/>
      <c r="L104" s="1783"/>
      <c r="M104" s="1493"/>
      <c r="N104" s="1784"/>
      <c r="O104" s="93"/>
      <c r="P104" s="1493"/>
      <c r="Q104" s="94"/>
      <c r="R104" s="1783"/>
      <c r="S104" s="1493"/>
      <c r="T104" s="1785"/>
      <c r="U104" s="115"/>
      <c r="V104" s="1491"/>
      <c r="W104" s="114"/>
      <c r="X104" s="115"/>
      <c r="Y104" s="1491"/>
      <c r="Z104" s="114"/>
      <c r="AA104" s="113"/>
      <c r="AB104" s="1607"/>
      <c r="AC104" s="114"/>
      <c r="AD104" s="938"/>
    </row>
    <row r="105" spans="1:31" ht="17.399999999999999" x14ac:dyDescent="0.35">
      <c r="A105" s="691"/>
      <c r="B105" s="22"/>
      <c r="C105" s="46"/>
      <c r="D105" s="1429"/>
      <c r="E105" s="1430"/>
      <c r="F105" s="340"/>
      <c r="G105" s="375"/>
      <c r="H105" s="308"/>
      <c r="I105" s="933"/>
      <c r="J105" s="1483"/>
      <c r="K105" s="930"/>
      <c r="L105" s="436"/>
      <c r="M105" s="1483"/>
      <c r="N105" s="1431"/>
      <c r="O105" s="933"/>
      <c r="P105" s="1483"/>
      <c r="Q105" s="930"/>
      <c r="R105" s="458"/>
      <c r="S105" s="1483"/>
      <c r="T105" s="1431"/>
      <c r="U105" s="933"/>
      <c r="V105" s="1483"/>
      <c r="W105" s="930"/>
      <c r="X105" s="1432"/>
      <c r="Y105" s="1585"/>
      <c r="Z105" s="86"/>
      <c r="AA105" s="470"/>
      <c r="AB105" s="1460"/>
      <c r="AC105" s="86"/>
      <c r="AD105" s="1433"/>
    </row>
    <row r="106" spans="1:31" ht="18" thickBot="1" x14ac:dyDescent="0.4">
      <c r="A106" s="679"/>
      <c r="B106" s="23"/>
      <c r="C106" s="58"/>
      <c r="D106" s="1339"/>
      <c r="E106" s="743"/>
      <c r="F106" s="243"/>
      <c r="G106" s="405"/>
      <c r="H106" s="297"/>
      <c r="I106" s="427"/>
      <c r="J106" s="1492"/>
      <c r="K106" s="597"/>
      <c r="L106" s="1434"/>
      <c r="M106" s="1492"/>
      <c r="N106" s="1435"/>
      <c r="O106" s="437"/>
      <c r="P106" s="1492"/>
      <c r="Q106" s="597"/>
      <c r="R106" s="1439"/>
      <c r="S106" s="1492"/>
      <c r="T106" s="1435"/>
      <c r="U106" s="437"/>
      <c r="V106" s="1492"/>
      <c r="W106" s="597"/>
      <c r="X106" s="1436"/>
      <c r="Y106" s="1587"/>
      <c r="Z106" s="599"/>
      <c r="AA106" s="744"/>
      <c r="AB106" s="1506"/>
      <c r="AC106" s="599"/>
      <c r="AD106" s="1437"/>
    </row>
    <row r="107" spans="1:31" ht="18" thickTop="1" x14ac:dyDescent="0.35">
      <c r="A107" s="696"/>
      <c r="B107" s="25"/>
      <c r="C107" s="58"/>
      <c r="D107" s="914"/>
      <c r="E107" s="740"/>
      <c r="F107" s="243"/>
      <c r="G107" s="338"/>
      <c r="H107" s="297"/>
      <c r="I107" s="927"/>
      <c r="J107" s="1479"/>
      <c r="K107" s="820"/>
      <c r="L107" s="424"/>
      <c r="M107" s="1479"/>
      <c r="N107" s="596"/>
      <c r="O107" s="927"/>
      <c r="P107" s="1479"/>
      <c r="Q107" s="820"/>
      <c r="R107" s="424"/>
      <c r="S107" s="1479"/>
      <c r="T107" s="596"/>
      <c r="U107" s="927"/>
      <c r="V107" s="1479"/>
      <c r="W107" s="820"/>
      <c r="X107" s="595"/>
      <c r="Y107" s="1588"/>
      <c r="Z107" s="466"/>
      <c r="AA107" s="465"/>
      <c r="AB107" s="1460"/>
      <c r="AC107" s="466"/>
      <c r="AD107" s="1338"/>
    </row>
    <row r="108" spans="1:31" ht="17.399999999999999" x14ac:dyDescent="0.35">
      <c r="A108" s="696"/>
      <c r="B108" s="25"/>
      <c r="C108" s="58"/>
      <c r="D108" s="248"/>
      <c r="E108" s="264"/>
      <c r="F108" s="180">
        <f>SUM(E105:E109)</f>
        <v>0</v>
      </c>
      <c r="G108" s="278"/>
      <c r="H108" s="294">
        <f>SUM(G105:G109)</f>
        <v>0</v>
      </c>
      <c r="I108" s="433"/>
      <c r="J108" s="1480"/>
      <c r="K108" s="461"/>
      <c r="L108" s="823"/>
      <c r="M108" s="1480"/>
      <c r="N108" s="822"/>
      <c r="O108" s="432"/>
      <c r="P108" s="1480"/>
      <c r="Q108" s="461"/>
      <c r="R108" s="823"/>
      <c r="S108" s="1480"/>
      <c r="T108" s="822"/>
      <c r="U108" s="432"/>
      <c r="V108" s="1480"/>
      <c r="W108" s="461"/>
      <c r="X108" s="643"/>
      <c r="Y108" s="1589"/>
      <c r="Z108" s="89"/>
      <c r="AA108" s="417"/>
      <c r="AB108" s="1490"/>
      <c r="AC108" s="89"/>
      <c r="AD108" s="1332"/>
    </row>
    <row r="109" spans="1:31" ht="8.4" customHeight="1" thickBot="1" x14ac:dyDescent="0.4">
      <c r="A109" s="699"/>
      <c r="B109" s="31"/>
      <c r="C109" s="57"/>
      <c r="D109" s="265"/>
      <c r="E109" s="266"/>
      <c r="F109" s="232"/>
      <c r="G109" s="282"/>
      <c r="H109" s="296"/>
      <c r="I109" s="459"/>
      <c r="J109" s="1493"/>
      <c r="K109" s="460"/>
      <c r="L109" s="475"/>
      <c r="M109" s="1535"/>
      <c r="N109" s="136"/>
      <c r="O109" s="601"/>
      <c r="P109" s="1493"/>
      <c r="Q109" s="460"/>
      <c r="R109" s="601"/>
      <c r="S109" s="1481"/>
      <c r="T109" s="460"/>
      <c r="U109" s="601"/>
      <c r="V109" s="1481"/>
      <c r="W109" s="460"/>
      <c r="X109" s="451"/>
      <c r="Y109" s="1481"/>
      <c r="Z109" s="452"/>
      <c r="AA109" s="135"/>
      <c r="AB109" s="1466"/>
      <c r="AC109" s="136"/>
      <c r="AD109" s="1438"/>
    </row>
    <row r="110" spans="1:31" ht="17.399999999999999" x14ac:dyDescent="0.35">
      <c r="A110" s="1669" t="s">
        <v>255</v>
      </c>
      <c r="B110" s="23" t="s">
        <v>84</v>
      </c>
      <c r="C110" s="11" t="s">
        <v>136</v>
      </c>
      <c r="D110" s="249" t="s">
        <v>343</v>
      </c>
      <c r="E110" s="239">
        <v>11</v>
      </c>
      <c r="F110" s="165"/>
      <c r="G110" s="338">
        <v>0.75</v>
      </c>
      <c r="H110" s="294"/>
      <c r="I110" s="1336">
        <v>0.35416666666666669</v>
      </c>
      <c r="J110" s="1479">
        <v>0.125</v>
      </c>
      <c r="K110" s="1663">
        <f t="shared" ref="K110" si="153">I110+J110</f>
        <v>0.47916666666666669</v>
      </c>
      <c r="L110" s="1336">
        <v>0.35416666666666669</v>
      </c>
      <c r="M110" s="1479">
        <v>0.125</v>
      </c>
      <c r="N110" s="1663">
        <f t="shared" ref="N110" si="154">L110+M110</f>
        <v>0.47916666666666669</v>
      </c>
      <c r="O110" s="1336">
        <v>0.35416666666666669</v>
      </c>
      <c r="P110" s="1479">
        <v>0.125</v>
      </c>
      <c r="Q110" s="1663">
        <f t="shared" ref="Q110" si="155">O110+P110</f>
        <v>0.47916666666666669</v>
      </c>
      <c r="R110" s="1336">
        <v>0.35416666666666669</v>
      </c>
      <c r="S110" s="1479">
        <v>0.125</v>
      </c>
      <c r="T110" s="1663">
        <f t="shared" ref="T110" si="156">R110+S110</f>
        <v>0.47916666666666669</v>
      </c>
      <c r="U110" s="1336">
        <v>0.35416666666666669</v>
      </c>
      <c r="V110" s="1479">
        <v>0.125</v>
      </c>
      <c r="W110" s="1663">
        <f t="shared" ref="W110" si="157">U110+V110</f>
        <v>0.47916666666666669</v>
      </c>
      <c r="X110" s="1336">
        <v>0.35416666666666669</v>
      </c>
      <c r="Y110" s="1479">
        <v>0.125</v>
      </c>
      <c r="Z110" s="1663">
        <f t="shared" ref="Z110" si="158">X110+Y110</f>
        <v>0.47916666666666669</v>
      </c>
      <c r="AA110" s="78"/>
      <c r="AB110" s="1460"/>
      <c r="AC110" s="1428"/>
      <c r="AD110" s="1331" t="s">
        <v>123</v>
      </c>
    </row>
    <row r="111" spans="1:31" ht="17.399999999999999" x14ac:dyDescent="0.35">
      <c r="A111" s="1669" t="s">
        <v>256</v>
      </c>
      <c r="B111" s="23" t="s">
        <v>216</v>
      </c>
      <c r="C111" s="11" t="s">
        <v>137</v>
      </c>
      <c r="D111" s="272"/>
      <c r="E111" s="273"/>
      <c r="F111" s="180">
        <f>SUM(E110:E117)</f>
        <v>48</v>
      </c>
      <c r="G111" s="316"/>
      <c r="H111" s="294">
        <f>SUM(G110:G117)</f>
        <v>1.5833333333333333</v>
      </c>
      <c r="I111" s="474"/>
      <c r="J111" s="1484"/>
      <c r="K111" s="1662"/>
      <c r="L111" s="1336"/>
      <c r="M111" s="1479"/>
      <c r="N111" s="1337"/>
      <c r="O111" s="474"/>
      <c r="P111" s="1484"/>
      <c r="Q111" s="466"/>
      <c r="R111" s="1336"/>
      <c r="S111" s="1479"/>
      <c r="T111" s="1337"/>
      <c r="U111" s="417"/>
      <c r="V111" s="1490"/>
      <c r="W111" s="1453"/>
      <c r="X111" s="88"/>
      <c r="Y111" s="1538"/>
      <c r="Z111" s="89"/>
      <c r="AA111" s="104"/>
      <c r="AB111" s="1460" t="s">
        <v>358</v>
      </c>
      <c r="AC111" s="126"/>
      <c r="AD111" s="1332"/>
    </row>
    <row r="112" spans="1:31" ht="18" thickBot="1" x14ac:dyDescent="0.4">
      <c r="A112" s="1669" t="s">
        <v>42</v>
      </c>
      <c r="B112" s="23"/>
      <c r="C112" s="11" t="s">
        <v>135</v>
      </c>
      <c r="D112" s="654"/>
      <c r="E112" s="1330"/>
      <c r="F112" s="180"/>
      <c r="G112" s="405"/>
      <c r="H112" s="294"/>
      <c r="I112" s="598"/>
      <c r="J112" s="1494"/>
      <c r="K112" s="1665"/>
      <c r="L112" s="427"/>
      <c r="M112" s="1492"/>
      <c r="N112" s="597"/>
      <c r="O112" s="598"/>
      <c r="P112" s="1494"/>
      <c r="Q112" s="599"/>
      <c r="R112" s="437"/>
      <c r="S112" s="1492"/>
      <c r="T112" s="597"/>
      <c r="U112" s="598"/>
      <c r="V112" s="1494"/>
      <c r="W112" s="1665"/>
      <c r="X112" s="1334"/>
      <c r="Y112" s="1590"/>
      <c r="Z112" s="1335"/>
      <c r="AA112" s="504"/>
      <c r="AB112" s="1505"/>
      <c r="AC112" s="556"/>
      <c r="AD112" s="1333"/>
    </row>
    <row r="113" spans="1:31" ht="18" thickTop="1" x14ac:dyDescent="0.35">
      <c r="A113" s="1669"/>
      <c r="B113" s="23"/>
      <c r="C113" s="11" t="s">
        <v>177</v>
      </c>
      <c r="D113" s="249" t="s">
        <v>231</v>
      </c>
      <c r="E113" s="189">
        <v>23</v>
      </c>
      <c r="F113" s="180"/>
      <c r="G113" s="292">
        <v>0.33333333333333331</v>
      </c>
      <c r="H113" s="294"/>
      <c r="I113" s="852">
        <v>0.47916666666666669</v>
      </c>
      <c r="J113" s="1654">
        <v>8.3333333333333329E-2</v>
      </c>
      <c r="K113" s="1655">
        <f t="shared" ref="K113" si="159">I113+J113</f>
        <v>0.5625</v>
      </c>
      <c r="L113" s="852">
        <v>0.47916666666666669</v>
      </c>
      <c r="M113" s="1654">
        <v>8.3333333333333329E-2</v>
      </c>
      <c r="N113" s="1655">
        <f t="shared" ref="N113" si="160">L113+M113</f>
        <v>0.5625</v>
      </c>
      <c r="O113" s="1664"/>
      <c r="P113" s="1579"/>
      <c r="Q113" s="1656"/>
      <c r="R113" s="852">
        <v>0.64583333333333337</v>
      </c>
      <c r="S113" s="1654">
        <v>8.3333333333333329E-2</v>
      </c>
      <c r="T113" s="1655">
        <f t="shared" ref="T113" si="161">R113+S113</f>
        <v>0.72916666666666674</v>
      </c>
      <c r="U113" s="852">
        <v>0.64583333333333337</v>
      </c>
      <c r="V113" s="1654">
        <v>8.3333333333333329E-2</v>
      </c>
      <c r="W113" s="1655">
        <f t="shared" ref="W113" si="162">U113+V113</f>
        <v>0.72916666666666674</v>
      </c>
      <c r="X113" s="1667"/>
      <c r="Y113" s="1654"/>
      <c r="Z113" s="1657"/>
      <c r="AA113" s="1658"/>
      <c r="AB113" s="1659"/>
      <c r="AC113" s="1660"/>
      <c r="AD113" s="1331" t="s">
        <v>123</v>
      </c>
    </row>
    <row r="114" spans="1:31" ht="17.399999999999999" x14ac:dyDescent="0.35">
      <c r="A114" s="1669"/>
      <c r="B114" s="23"/>
      <c r="C114" s="11"/>
      <c r="D114" s="249"/>
      <c r="E114" s="189"/>
      <c r="F114" s="180"/>
      <c r="G114" s="292"/>
      <c r="H114" s="294"/>
      <c r="I114" s="88"/>
      <c r="J114" s="1496"/>
      <c r="K114" s="1453"/>
      <c r="L114" s="848"/>
      <c r="M114" s="1480"/>
      <c r="N114" s="849"/>
      <c r="O114" s="88"/>
      <c r="P114" s="1496"/>
      <c r="Q114" s="89"/>
      <c r="R114" s="432"/>
      <c r="S114" s="1480"/>
      <c r="T114" s="461"/>
      <c r="U114" s="417"/>
      <c r="V114" s="1496"/>
      <c r="W114" s="1453"/>
      <c r="X114" s="1668"/>
      <c r="Y114" s="1480"/>
      <c r="Z114" s="1661"/>
      <c r="AA114" s="104"/>
      <c r="AB114" s="1606"/>
      <c r="AC114" s="126"/>
      <c r="AD114" s="1332"/>
    </row>
    <row r="115" spans="1:31" ht="18" thickBot="1" x14ac:dyDescent="0.4">
      <c r="A115" s="1670"/>
      <c r="B115" s="23"/>
      <c r="C115" s="11"/>
      <c r="D115" s="1625"/>
      <c r="E115" s="1626"/>
      <c r="F115" s="180"/>
      <c r="G115" s="1627"/>
      <c r="H115" s="294"/>
      <c r="I115" s="1628"/>
      <c r="J115" s="1556"/>
      <c r="K115" s="1666"/>
      <c r="L115" s="535"/>
      <c r="M115" s="1590"/>
      <c r="N115" s="1630"/>
      <c r="O115" s="1628"/>
      <c r="P115" s="1556"/>
      <c r="Q115" s="1629"/>
      <c r="R115" s="1631"/>
      <c r="S115" s="1556"/>
      <c r="T115" s="1629"/>
      <c r="U115" s="1631"/>
      <c r="V115" s="1556"/>
      <c r="W115" s="1666"/>
      <c r="X115" s="568"/>
      <c r="Y115" s="1479"/>
      <c r="Z115" s="575"/>
      <c r="AA115" s="793"/>
      <c r="AB115" s="1571"/>
      <c r="AC115" s="1632"/>
      <c r="AD115" s="1653"/>
    </row>
    <row r="116" spans="1:31" ht="18" thickTop="1" x14ac:dyDescent="0.35">
      <c r="A116" s="1670"/>
      <c r="B116" s="23"/>
      <c r="C116" s="11"/>
      <c r="D116" s="249" t="s">
        <v>187</v>
      </c>
      <c r="E116" s="189">
        <v>14</v>
      </c>
      <c r="F116" s="180"/>
      <c r="G116" s="338">
        <v>0.5</v>
      </c>
      <c r="H116" s="294"/>
      <c r="I116" s="474"/>
      <c r="J116" s="1484"/>
      <c r="K116" s="1662"/>
      <c r="L116" s="426"/>
      <c r="M116" s="1479"/>
      <c r="N116" s="596"/>
      <c r="O116" s="852">
        <v>0.47916666666666669</v>
      </c>
      <c r="P116" s="1654">
        <v>0.125</v>
      </c>
      <c r="Q116" s="1655">
        <f t="shared" ref="Q116" si="163">O116+P116</f>
        <v>0.60416666666666674</v>
      </c>
      <c r="R116" s="852">
        <v>0.47916666666666669</v>
      </c>
      <c r="S116" s="1654">
        <v>0.125</v>
      </c>
      <c r="T116" s="1655">
        <f t="shared" ref="T116" si="164">R116+S116</f>
        <v>0.60416666666666674</v>
      </c>
      <c r="U116" s="852">
        <v>0.47916666666666669</v>
      </c>
      <c r="V116" s="1654">
        <v>0.125</v>
      </c>
      <c r="W116" s="1655">
        <f t="shared" ref="W116" si="165">U116+V116</f>
        <v>0.60416666666666674</v>
      </c>
      <c r="X116" s="852">
        <v>0.5625</v>
      </c>
      <c r="Y116" s="1654">
        <v>0.125</v>
      </c>
      <c r="Z116" s="1655">
        <f t="shared" ref="Z116" si="166">X116+Y116</f>
        <v>0.6875</v>
      </c>
      <c r="AA116" s="100"/>
      <c r="AB116" s="1467"/>
      <c r="AC116" s="91"/>
      <c r="AD116" s="1331" t="s">
        <v>123</v>
      </c>
    </row>
    <row r="117" spans="1:31" ht="17.399999999999999" customHeight="1" thickBot="1" x14ac:dyDescent="0.4">
      <c r="A117" s="687"/>
      <c r="B117" s="19"/>
      <c r="C117" s="11"/>
      <c r="D117" s="250"/>
      <c r="E117" s="240"/>
      <c r="F117" s="208"/>
      <c r="G117" s="324"/>
      <c r="H117" s="209"/>
      <c r="I117" s="990"/>
      <c r="J117" s="1495"/>
      <c r="K117" s="1454"/>
      <c r="L117" s="459"/>
      <c r="M117" s="1481"/>
      <c r="N117" s="460"/>
      <c r="O117" s="990"/>
      <c r="P117" s="1495"/>
      <c r="Q117" s="991"/>
      <c r="R117" s="601"/>
      <c r="S117" s="1481"/>
      <c r="T117" s="460"/>
      <c r="U117" s="990"/>
      <c r="V117" s="1495"/>
      <c r="W117" s="1454"/>
      <c r="X117" s="135"/>
      <c r="Y117" s="1466"/>
      <c r="Z117" s="136"/>
      <c r="AA117" s="96"/>
      <c r="AB117" s="1493"/>
      <c r="AC117" s="640"/>
      <c r="AD117" s="1331"/>
    </row>
    <row r="118" spans="1:31" ht="17.399999999999999" x14ac:dyDescent="0.35">
      <c r="A118" s="691" t="s">
        <v>63</v>
      </c>
      <c r="B118" s="22" t="s">
        <v>215</v>
      </c>
      <c r="C118" s="10" t="s">
        <v>136</v>
      </c>
      <c r="D118" s="229" t="s">
        <v>344</v>
      </c>
      <c r="E118" s="239">
        <v>4</v>
      </c>
      <c r="F118" s="180"/>
      <c r="G118" s="329">
        <v>1.3333333333333333</v>
      </c>
      <c r="H118" s="294"/>
      <c r="I118" s="566">
        <v>0.375</v>
      </c>
      <c r="J118" s="1483">
        <v>0.125</v>
      </c>
      <c r="K118" s="844">
        <f t="shared" ref="K118:K119" si="167">I118+J118</f>
        <v>0.5</v>
      </c>
      <c r="L118" s="379"/>
      <c r="M118" s="1512"/>
      <c r="N118" s="365"/>
      <c r="O118" s="566">
        <v>0.375</v>
      </c>
      <c r="P118" s="1483">
        <v>0.125</v>
      </c>
      <c r="Q118" s="844">
        <f t="shared" ref="Q118:Q119" si="168">O118+P118</f>
        <v>0.5</v>
      </c>
      <c r="R118" s="98"/>
      <c r="S118" s="1470"/>
      <c r="T118" s="129"/>
      <c r="U118" s="566">
        <v>0.39583333333333331</v>
      </c>
      <c r="V118" s="1483">
        <v>8.3333333333333329E-2</v>
      </c>
      <c r="W118" s="844">
        <f t="shared" ref="W118:W119" si="169">U118+V118</f>
        <v>0.47916666666666663</v>
      </c>
      <c r="X118" s="379"/>
      <c r="Y118" s="1483"/>
      <c r="Z118" s="418"/>
      <c r="AA118" s="98"/>
      <c r="AB118" s="1470"/>
      <c r="AC118" s="99"/>
      <c r="AD118" s="925" t="s">
        <v>122</v>
      </c>
    </row>
    <row r="119" spans="1:31" ht="17.399999999999999" x14ac:dyDescent="0.35">
      <c r="A119" s="679" t="s">
        <v>76</v>
      </c>
      <c r="B119" s="23"/>
      <c r="C119" s="11" t="s">
        <v>137</v>
      </c>
      <c r="D119" s="230"/>
      <c r="E119" s="179"/>
      <c r="F119" s="180"/>
      <c r="G119" s="283"/>
      <c r="H119" s="294">
        <f>SUM(G118:G121)</f>
        <v>1.3333333333333333</v>
      </c>
      <c r="I119" s="568">
        <v>0.60416666666666663</v>
      </c>
      <c r="J119" s="1479">
        <v>0.16666666666666666</v>
      </c>
      <c r="K119" s="843">
        <f t="shared" si="167"/>
        <v>0.77083333333333326</v>
      </c>
      <c r="L119" s="568">
        <v>0.60416666666666663</v>
      </c>
      <c r="M119" s="1479">
        <v>0.16666666666666666</v>
      </c>
      <c r="N119" s="843">
        <f t="shared" ref="N119" si="170">L119+M119</f>
        <v>0.77083333333333326</v>
      </c>
      <c r="O119" s="568">
        <v>0.60416666666666663</v>
      </c>
      <c r="P119" s="1479">
        <v>0.16666666666666666</v>
      </c>
      <c r="Q119" s="843">
        <f t="shared" si="168"/>
        <v>0.77083333333333326</v>
      </c>
      <c r="R119" s="568">
        <v>0.60416666666666663</v>
      </c>
      <c r="S119" s="1479">
        <v>0.16666666666666666</v>
      </c>
      <c r="T119" s="843">
        <f t="shared" ref="T119" si="171">R119+S119</f>
        <v>0.77083333333333326</v>
      </c>
      <c r="U119" s="568">
        <v>0.60416666666666663</v>
      </c>
      <c r="V119" s="1479">
        <v>0.16666666666666666</v>
      </c>
      <c r="W119" s="843">
        <f t="shared" si="169"/>
        <v>0.77083333333333326</v>
      </c>
      <c r="X119" s="568">
        <v>0.60416666666666663</v>
      </c>
      <c r="Y119" s="1479">
        <v>0.16666666666666666</v>
      </c>
      <c r="Z119" s="843">
        <f t="shared" ref="Z119" si="172">X119+Y119</f>
        <v>0.77083333333333326</v>
      </c>
      <c r="AA119" s="100"/>
      <c r="AB119" s="1460" t="s">
        <v>358</v>
      </c>
      <c r="AC119" s="101"/>
      <c r="AD119" s="926" t="s">
        <v>122</v>
      </c>
    </row>
    <row r="120" spans="1:31" ht="17.399999999999999" x14ac:dyDescent="0.35">
      <c r="A120" s="679" t="s">
        <v>77</v>
      </c>
      <c r="B120" s="26"/>
      <c r="C120" s="11" t="s">
        <v>135</v>
      </c>
      <c r="D120" s="230"/>
      <c r="E120" s="179"/>
      <c r="F120" s="180">
        <f>SUM(E118:E121)</f>
        <v>4</v>
      </c>
      <c r="G120" s="316"/>
      <c r="H120" s="279"/>
      <c r="I120" s="102"/>
      <c r="J120" s="1496"/>
      <c r="K120" s="476"/>
      <c r="L120" s="568"/>
      <c r="M120" s="1479"/>
      <c r="N120" s="843"/>
      <c r="O120" s="102"/>
      <c r="P120" s="1479"/>
      <c r="Q120" s="476"/>
      <c r="R120" s="568"/>
      <c r="S120" s="1479"/>
      <c r="T120" s="843"/>
      <c r="U120" s="102"/>
      <c r="V120" s="1496"/>
      <c r="W120" s="476"/>
      <c r="X120" s="103"/>
      <c r="Y120" s="1479"/>
      <c r="Z120" s="445"/>
      <c r="AA120" s="104"/>
      <c r="AB120" s="1606"/>
      <c r="AC120" s="105"/>
      <c r="AD120" s="842"/>
      <c r="AE120" s="1002"/>
    </row>
    <row r="121" spans="1:31" ht="18" thickBot="1" x14ac:dyDescent="0.4">
      <c r="A121" s="701"/>
      <c r="B121" s="21"/>
      <c r="C121" s="51" t="s">
        <v>177</v>
      </c>
      <c r="D121" s="226"/>
      <c r="E121" s="240"/>
      <c r="F121" s="232"/>
      <c r="G121" s="282"/>
      <c r="H121" s="296"/>
      <c r="I121" s="93"/>
      <c r="J121" s="1497"/>
      <c r="K121" s="94"/>
      <c r="L121" s="451"/>
      <c r="M121" s="1491"/>
      <c r="N121" s="462"/>
      <c r="O121" s="93"/>
      <c r="P121" s="1497"/>
      <c r="Q121" s="97"/>
      <c r="R121" s="451"/>
      <c r="S121" s="1495"/>
      <c r="T121" s="462"/>
      <c r="U121" s="93"/>
      <c r="V121" s="1497"/>
      <c r="W121" s="97"/>
      <c r="X121" s="137"/>
      <c r="Y121" s="1591"/>
      <c r="Z121" s="97"/>
      <c r="AA121" s="113"/>
      <c r="AB121" s="1607"/>
      <c r="AC121" s="114"/>
      <c r="AD121" s="787"/>
    </row>
    <row r="122" spans="1:31" ht="17.399999999999999" customHeight="1" x14ac:dyDescent="0.35">
      <c r="A122" s="689" t="s">
        <v>253</v>
      </c>
      <c r="B122" s="18" t="s">
        <v>215</v>
      </c>
      <c r="C122" s="46" t="s">
        <v>11</v>
      </c>
      <c r="D122" s="270" t="s">
        <v>25</v>
      </c>
      <c r="E122" s="162">
        <v>20</v>
      </c>
      <c r="F122" s="228"/>
      <c r="G122" s="375">
        <f>SUM(J122,M122,P122,S122,V122,Y122,AB122)</f>
        <v>0.25</v>
      </c>
      <c r="H122" s="295"/>
      <c r="I122" s="943"/>
      <c r="J122" s="1498"/>
      <c r="K122" s="944"/>
      <c r="L122" s="943">
        <v>0.625</v>
      </c>
      <c r="M122" s="1498">
        <v>8.3333333333333329E-2</v>
      </c>
      <c r="N122" s="944">
        <f t="shared" ref="N122:N126" si="173">L122+M122</f>
        <v>0.70833333333333337</v>
      </c>
      <c r="O122" s="470"/>
      <c r="P122" s="1463"/>
      <c r="Q122" s="947"/>
      <c r="R122" s="784"/>
      <c r="S122" s="1512"/>
      <c r="T122" s="75"/>
      <c r="U122" s="948">
        <v>0.625</v>
      </c>
      <c r="V122" s="1498">
        <v>8.3333333333333329E-2</v>
      </c>
      <c r="W122" s="944">
        <f t="shared" ref="W122:W126" si="174">U122+V122</f>
        <v>0.70833333333333337</v>
      </c>
      <c r="X122" s="943">
        <v>0.5</v>
      </c>
      <c r="Y122" s="1498">
        <v>8.3333333333333329E-2</v>
      </c>
      <c r="Z122" s="944">
        <f t="shared" ref="Z122:Z126" si="175">X122+Y122</f>
        <v>0.58333333333333337</v>
      </c>
      <c r="AA122" s="784"/>
      <c r="AB122" s="1512"/>
      <c r="AC122" s="75"/>
      <c r="AD122" s="1742" t="s">
        <v>405</v>
      </c>
    </row>
    <row r="123" spans="1:31" ht="17.399999999999999" x14ac:dyDescent="0.35">
      <c r="A123" s="684" t="s">
        <v>62</v>
      </c>
      <c r="B123" s="19"/>
      <c r="C123" s="58"/>
      <c r="D123" s="271" t="s">
        <v>104</v>
      </c>
      <c r="E123" s="164">
        <v>14</v>
      </c>
      <c r="F123" s="180">
        <f>SUM(E122:E125)</f>
        <v>38</v>
      </c>
      <c r="G123" s="316">
        <f>SUM(J123,M123,P123,S123,V123,Y123,AB123)</f>
        <v>0.41666666666666663</v>
      </c>
      <c r="H123" s="294">
        <f>SUM(G122:G125)</f>
        <v>1.1666666666666665</v>
      </c>
      <c r="I123" s="474"/>
      <c r="J123" s="1484"/>
      <c r="K123" s="466"/>
      <c r="L123" s="922">
        <v>0.375</v>
      </c>
      <c r="M123" s="1515">
        <v>8.3333333333333329E-2</v>
      </c>
      <c r="N123" s="870">
        <f t="shared" si="173"/>
        <v>0.45833333333333331</v>
      </c>
      <c r="O123" s="945">
        <v>0.375</v>
      </c>
      <c r="P123" s="1455">
        <v>8.3333333333333329E-2</v>
      </c>
      <c r="Q123" s="946">
        <f t="shared" ref="Q123:Q126" si="176">O123+P123</f>
        <v>0.45833333333333331</v>
      </c>
      <c r="R123" s="949">
        <v>0.375</v>
      </c>
      <c r="S123" s="1455">
        <v>8.3333333333333329E-2</v>
      </c>
      <c r="T123" s="950">
        <f t="shared" ref="T123:T124" si="177">R123+S123</f>
        <v>0.45833333333333331</v>
      </c>
      <c r="U123" s="945">
        <v>0.375</v>
      </c>
      <c r="V123" s="1455">
        <v>8.3333333333333329E-2</v>
      </c>
      <c r="W123" s="946">
        <f t="shared" si="174"/>
        <v>0.45833333333333331</v>
      </c>
      <c r="X123" s="922">
        <v>0.58333333333333337</v>
      </c>
      <c r="Y123" s="1455">
        <v>8.3333333333333329E-2</v>
      </c>
      <c r="Z123" s="951">
        <f t="shared" si="175"/>
        <v>0.66666666666666674</v>
      </c>
      <c r="AA123" s="922"/>
      <c r="AB123" s="1460" t="s">
        <v>358</v>
      </c>
      <c r="AC123" s="951"/>
      <c r="AD123" s="1743"/>
    </row>
    <row r="124" spans="1:31" ht="17.399999999999999" x14ac:dyDescent="0.35">
      <c r="A124" s="684" t="s">
        <v>164</v>
      </c>
      <c r="B124" s="19"/>
      <c r="C124" s="58"/>
      <c r="D124" s="230" t="s">
        <v>105</v>
      </c>
      <c r="E124" s="163">
        <v>4</v>
      </c>
      <c r="F124" s="180"/>
      <c r="G124" s="290">
        <v>0.5</v>
      </c>
      <c r="H124" s="294"/>
      <c r="I124" s="88"/>
      <c r="J124" s="1490"/>
      <c r="K124" s="89"/>
      <c r="L124" s="922"/>
      <c r="M124" s="1515"/>
      <c r="N124" s="870"/>
      <c r="O124" s="1357"/>
      <c r="P124" s="1515"/>
      <c r="Q124" s="951"/>
      <c r="R124" s="922">
        <v>0.625</v>
      </c>
      <c r="S124" s="1515">
        <v>0.125</v>
      </c>
      <c r="T124" s="870">
        <f t="shared" si="177"/>
        <v>0.75</v>
      </c>
      <c r="U124" s="1357"/>
      <c r="V124" s="1515"/>
      <c r="W124" s="951"/>
      <c r="X124" s="922"/>
      <c r="Y124" s="1515"/>
      <c r="Z124" s="951"/>
      <c r="AA124" s="922"/>
      <c r="AB124" s="1469"/>
      <c r="AC124" s="1701"/>
      <c r="AD124" s="857" t="s">
        <v>124</v>
      </c>
    </row>
    <row r="125" spans="1:31" ht="18" customHeight="1" thickBot="1" x14ac:dyDescent="0.4">
      <c r="A125" s="702"/>
      <c r="B125" s="21"/>
      <c r="C125" s="57"/>
      <c r="D125" s="1702"/>
      <c r="E125" s="191"/>
      <c r="F125" s="232"/>
      <c r="G125" s="300"/>
      <c r="H125" s="296"/>
      <c r="I125" s="135"/>
      <c r="J125" s="1466"/>
      <c r="K125" s="136"/>
      <c r="L125" s="952">
        <v>0.70833333333333337</v>
      </c>
      <c r="M125" s="1543">
        <v>0.125</v>
      </c>
      <c r="N125" s="953">
        <f t="shared" si="173"/>
        <v>0.83333333333333337</v>
      </c>
      <c r="O125" s="952">
        <v>0.70833333333333337</v>
      </c>
      <c r="P125" s="1543">
        <v>0.125</v>
      </c>
      <c r="Q125" s="953">
        <f t="shared" si="176"/>
        <v>0.83333333333333337</v>
      </c>
      <c r="R125" s="93"/>
      <c r="S125" s="1497"/>
      <c r="T125" s="94"/>
      <c r="U125" s="952">
        <v>0.70833333333333337</v>
      </c>
      <c r="V125" s="1543">
        <v>0.125</v>
      </c>
      <c r="W125" s="953">
        <f t="shared" si="174"/>
        <v>0.83333333333333337</v>
      </c>
      <c r="X125" s="952"/>
      <c r="Y125" s="1543"/>
      <c r="Z125" s="953"/>
      <c r="AA125" s="451"/>
      <c r="AB125" s="1532"/>
      <c r="AC125" s="477"/>
      <c r="AD125" s="1704" t="s">
        <v>405</v>
      </c>
    </row>
    <row r="126" spans="1:31" ht="17.399999999999999" x14ac:dyDescent="0.35">
      <c r="A126" s="684" t="s">
        <v>91</v>
      </c>
      <c r="B126" s="19" t="s">
        <v>215</v>
      </c>
      <c r="C126" s="58" t="s">
        <v>11</v>
      </c>
      <c r="D126" s="177" t="s">
        <v>226</v>
      </c>
      <c r="E126" s="179">
        <v>8</v>
      </c>
      <c r="F126" s="180">
        <f>SUM(E126:E129)</f>
        <v>23</v>
      </c>
      <c r="G126" s="338">
        <v>0.75</v>
      </c>
      <c r="H126" s="294">
        <v>1.0833333333333333</v>
      </c>
      <c r="I126" s="78"/>
      <c r="J126" s="1460"/>
      <c r="K126" s="101"/>
      <c r="L126" s="943">
        <v>0.70833333333333337</v>
      </c>
      <c r="M126" s="1498">
        <v>0.125</v>
      </c>
      <c r="N126" s="843">
        <f t="shared" si="173"/>
        <v>0.83333333333333337</v>
      </c>
      <c r="O126" s="943">
        <v>0.70833333333333337</v>
      </c>
      <c r="P126" s="1498">
        <v>0.125</v>
      </c>
      <c r="Q126" s="843">
        <f t="shared" si="176"/>
        <v>0.83333333333333337</v>
      </c>
      <c r="R126" s="74"/>
      <c r="S126" s="1463"/>
      <c r="T126" s="75"/>
      <c r="U126" s="943">
        <v>0.70833333333333337</v>
      </c>
      <c r="V126" s="1498">
        <v>0.125</v>
      </c>
      <c r="W126" s="843">
        <f t="shared" si="174"/>
        <v>0.83333333333333337</v>
      </c>
      <c r="X126" s="943">
        <v>0.66666666666666663</v>
      </c>
      <c r="Y126" s="1498">
        <v>0.125</v>
      </c>
      <c r="Z126" s="843">
        <f t="shared" si="175"/>
        <v>0.79166666666666663</v>
      </c>
      <c r="AA126" s="568">
        <v>0.5</v>
      </c>
      <c r="AB126" s="1455">
        <v>0.125</v>
      </c>
      <c r="AC126" s="575">
        <f t="shared" ref="AC126" si="178">AA126+AB126</f>
        <v>0.625</v>
      </c>
      <c r="AD126" s="1703" t="s">
        <v>405</v>
      </c>
    </row>
    <row r="127" spans="1:31" ht="17.399999999999999" x14ac:dyDescent="0.35">
      <c r="A127" s="684" t="s">
        <v>36</v>
      </c>
      <c r="B127" s="26"/>
      <c r="C127" s="58"/>
      <c r="D127" s="177"/>
      <c r="E127" s="179"/>
      <c r="F127" s="180"/>
      <c r="G127" s="316"/>
      <c r="H127" s="294"/>
      <c r="I127" s="125"/>
      <c r="J127" s="1460" t="s">
        <v>358</v>
      </c>
      <c r="K127" s="126"/>
      <c r="L127" s="102"/>
      <c r="M127" s="1455"/>
      <c r="N127" s="445"/>
      <c r="O127" s="103"/>
      <c r="P127" s="1515"/>
      <c r="Q127" s="445"/>
      <c r="R127" s="949">
        <v>0.625</v>
      </c>
      <c r="S127" s="1455">
        <v>0.125</v>
      </c>
      <c r="T127" s="843">
        <f t="shared" ref="T127" si="179">R127+S127</f>
        <v>0.75</v>
      </c>
      <c r="U127" s="103"/>
      <c r="V127" s="1515"/>
      <c r="W127" s="445"/>
      <c r="X127" s="103"/>
      <c r="Y127" s="1515"/>
      <c r="Z127" s="445"/>
      <c r="AA127" s="103"/>
      <c r="AB127" s="1515"/>
      <c r="AC127" s="106"/>
      <c r="AD127" s="857" t="s">
        <v>124</v>
      </c>
    </row>
    <row r="128" spans="1:31" ht="17.399999999999999" x14ac:dyDescent="0.35">
      <c r="A128" s="685" t="s">
        <v>37</v>
      </c>
      <c r="B128" s="26"/>
      <c r="C128" s="58"/>
      <c r="D128" s="177"/>
      <c r="E128" s="253"/>
      <c r="F128" s="180"/>
      <c r="G128" s="316"/>
      <c r="H128" s="294"/>
      <c r="I128" s="125"/>
      <c r="J128" s="1465"/>
      <c r="K128" s="126"/>
      <c r="L128" s="103"/>
      <c r="M128" s="1515"/>
      <c r="N128" s="445"/>
      <c r="O128" s="103"/>
      <c r="P128" s="1515"/>
      <c r="Q128" s="476"/>
      <c r="R128" s="103"/>
      <c r="S128" s="1515"/>
      <c r="T128" s="106"/>
      <c r="U128" s="103"/>
      <c r="V128" s="1515"/>
      <c r="W128" s="476"/>
      <c r="X128" s="103"/>
      <c r="Y128" s="1515"/>
      <c r="Z128" s="476"/>
      <c r="AA128" s="568"/>
      <c r="AB128" s="1455"/>
      <c r="AC128" s="575"/>
      <c r="AD128" s="954"/>
    </row>
    <row r="129" spans="1:31" ht="18" thickBot="1" x14ac:dyDescent="0.4">
      <c r="A129" s="685"/>
      <c r="B129" s="19"/>
      <c r="C129" s="58"/>
      <c r="D129" s="225" t="s">
        <v>24</v>
      </c>
      <c r="E129" s="189">
        <v>15</v>
      </c>
      <c r="F129" s="180"/>
      <c r="G129" s="316">
        <f>SUM(J129,M129,P129,S129,V129,Y129,AB129)</f>
        <v>0.33333333333333331</v>
      </c>
      <c r="H129" s="294"/>
      <c r="I129" s="479"/>
      <c r="J129" s="1468"/>
      <c r="K129" s="480"/>
      <c r="L129" s="1445">
        <v>0.375</v>
      </c>
      <c r="M129" s="1547">
        <v>8.3333333333333329E-2</v>
      </c>
      <c r="N129" s="1446">
        <f t="shared" ref="N129:N130" si="180">L129+M129</f>
        <v>0.45833333333333331</v>
      </c>
      <c r="O129" s="949">
        <v>0.375</v>
      </c>
      <c r="P129" s="1515">
        <v>8.3333333333333329E-2</v>
      </c>
      <c r="Q129" s="923">
        <f t="shared" ref="Q129" si="181">O129+P129</f>
        <v>0.45833333333333331</v>
      </c>
      <c r="R129" s="107"/>
      <c r="S129" s="1547"/>
      <c r="T129" s="446"/>
      <c r="U129" s="922">
        <v>0.375</v>
      </c>
      <c r="V129" s="1515">
        <v>8.3333333333333329E-2</v>
      </c>
      <c r="W129" s="923">
        <f t="shared" ref="W129" si="182">U129+V129</f>
        <v>0.45833333333333331</v>
      </c>
      <c r="X129" s="922">
        <v>0.5</v>
      </c>
      <c r="Y129" s="1515">
        <v>8.3333333333333329E-2</v>
      </c>
      <c r="Z129" s="923">
        <f t="shared" ref="Z129:Z131" si="183">X129+Y129</f>
        <v>0.58333333333333337</v>
      </c>
      <c r="AA129" s="84"/>
      <c r="AB129" s="1553"/>
      <c r="AC129" s="481"/>
      <c r="AD129" s="1008" t="s">
        <v>258</v>
      </c>
    </row>
    <row r="130" spans="1:31" ht="21" customHeight="1" thickBot="1" x14ac:dyDescent="0.4">
      <c r="A130" s="1674" t="s">
        <v>89</v>
      </c>
      <c r="B130" s="18" t="s">
        <v>215</v>
      </c>
      <c r="C130" s="46" t="s">
        <v>11</v>
      </c>
      <c r="D130" s="669" t="s">
        <v>228</v>
      </c>
      <c r="E130" s="670">
        <v>13</v>
      </c>
      <c r="F130" s="340"/>
      <c r="G130" s="671">
        <v>0.33333333333333331</v>
      </c>
      <c r="H130" s="308"/>
      <c r="I130" s="668"/>
      <c r="J130" s="1499"/>
      <c r="K130" s="674"/>
      <c r="L130" s="1443">
        <v>0.41666666666666669</v>
      </c>
      <c r="M130" s="1548">
        <v>8.3333333333333329E-2</v>
      </c>
      <c r="N130" s="1444">
        <f t="shared" si="180"/>
        <v>0.5</v>
      </c>
      <c r="O130" s="1443"/>
      <c r="P130" s="1548"/>
      <c r="Q130" s="1444"/>
      <c r="R130" s="1443">
        <v>0.41666666666666669</v>
      </c>
      <c r="S130" s="1548">
        <v>8.3333333333333329E-2</v>
      </c>
      <c r="T130" s="1444">
        <f t="shared" ref="T130:T131" si="184">R130+S130</f>
        <v>0.5</v>
      </c>
      <c r="U130" s="667"/>
      <c r="V130" s="1499"/>
      <c r="W130" s="788"/>
      <c r="X130" s="1443">
        <v>0.41666666666666669</v>
      </c>
      <c r="Y130" s="1548">
        <v>8.3333333333333329E-2</v>
      </c>
      <c r="Z130" s="1444">
        <f t="shared" si="183"/>
        <v>0.5</v>
      </c>
      <c r="AA130" s="1443">
        <v>0.41666666666666669</v>
      </c>
      <c r="AB130" s="1548">
        <v>8.3333333333333329E-2</v>
      </c>
      <c r="AC130" s="1444">
        <f t="shared" ref="AC130:AC131" si="185">AA130+AB130</f>
        <v>0.5</v>
      </c>
      <c r="AD130" s="1342" t="s">
        <v>389</v>
      </c>
    </row>
    <row r="131" spans="1:31" ht="18" thickTop="1" x14ac:dyDescent="0.35">
      <c r="A131" s="1669" t="s">
        <v>60</v>
      </c>
      <c r="B131" s="341"/>
      <c r="C131" s="58"/>
      <c r="D131" s="672" t="s">
        <v>230</v>
      </c>
      <c r="E131" s="673">
        <v>9</v>
      </c>
      <c r="F131" s="180">
        <f>SUM(E130:E133)</f>
        <v>22</v>
      </c>
      <c r="G131" s="338">
        <v>0.75</v>
      </c>
      <c r="H131" s="297">
        <v>1.0833333333333333</v>
      </c>
      <c r="I131" s="623"/>
      <c r="J131" s="1500"/>
      <c r="K131" s="449"/>
      <c r="L131" s="949">
        <v>0.5</v>
      </c>
      <c r="M131" s="1488">
        <v>0.125</v>
      </c>
      <c r="N131" s="923">
        <f t="shared" ref="N131" si="186">L131+M131</f>
        <v>0.625</v>
      </c>
      <c r="O131" s="949">
        <v>0.41666666666666669</v>
      </c>
      <c r="P131" s="1488">
        <v>8.3333333333333329E-2</v>
      </c>
      <c r="Q131" s="923">
        <f t="shared" ref="Q131" si="187">O131+P131</f>
        <v>0.5</v>
      </c>
      <c r="R131" s="949">
        <v>0.5</v>
      </c>
      <c r="S131" s="1488">
        <v>0.125</v>
      </c>
      <c r="T131" s="923">
        <f t="shared" si="184"/>
        <v>0.625</v>
      </c>
      <c r="U131" s="949">
        <v>0.41666666666666669</v>
      </c>
      <c r="V131" s="1488">
        <v>0.125</v>
      </c>
      <c r="W131" s="923">
        <f t="shared" ref="W131" si="188">U131+V131</f>
        <v>0.54166666666666674</v>
      </c>
      <c r="X131" s="949">
        <v>0.5</v>
      </c>
      <c r="Y131" s="1496">
        <v>0.125</v>
      </c>
      <c r="Z131" s="923">
        <f t="shared" si="183"/>
        <v>0.625</v>
      </c>
      <c r="AA131" s="949">
        <v>0.5</v>
      </c>
      <c r="AB131" s="1496">
        <v>0.125</v>
      </c>
      <c r="AC131" s="923">
        <f t="shared" si="185"/>
        <v>0.625</v>
      </c>
      <c r="AD131" s="1673" t="s">
        <v>383</v>
      </c>
      <c r="AE131" s="1002"/>
    </row>
    <row r="132" spans="1:31" ht="17.399999999999999" x14ac:dyDescent="0.35">
      <c r="A132" s="1669" t="s">
        <v>61</v>
      </c>
      <c r="B132" s="341"/>
      <c r="C132" s="58"/>
      <c r="D132" s="603"/>
      <c r="E132" s="604"/>
      <c r="F132" s="174"/>
      <c r="G132" s="316"/>
      <c r="H132" s="339"/>
      <c r="I132" s="423"/>
      <c r="J132" s="1460" t="s">
        <v>358</v>
      </c>
      <c r="K132" s="421"/>
      <c r="L132" s="484"/>
      <c r="M132" s="1549"/>
      <c r="N132" s="485"/>
      <c r="O132" s="949">
        <v>0.75</v>
      </c>
      <c r="P132" s="1496">
        <v>4.1666666666666664E-2</v>
      </c>
      <c r="Q132" s="923">
        <f t="shared" ref="Q132" si="189">O132+P132</f>
        <v>0.79166666666666663</v>
      </c>
      <c r="R132" s="420"/>
      <c r="S132" s="1500"/>
      <c r="T132" s="449"/>
      <c r="U132" s="450"/>
      <c r="V132" s="1555"/>
      <c r="W132" s="449"/>
      <c r="X132" s="789"/>
      <c r="Y132" s="1549"/>
      <c r="Z132" s="485"/>
      <c r="AA132" s="486"/>
      <c r="AB132" s="1608"/>
      <c r="AC132" s="487"/>
      <c r="AD132" s="857" t="s">
        <v>124</v>
      </c>
      <c r="AE132" s="1002"/>
    </row>
    <row r="133" spans="1:31" ht="18" thickBot="1" x14ac:dyDescent="0.4">
      <c r="A133" s="690"/>
      <c r="B133" s="21"/>
      <c r="C133" s="57"/>
      <c r="D133" s="376"/>
      <c r="E133" s="377"/>
      <c r="F133" s="267"/>
      <c r="G133" s="193"/>
      <c r="H133" s="176"/>
      <c r="I133" s="488"/>
      <c r="J133" s="1501"/>
      <c r="K133" s="489"/>
      <c r="L133" s="488"/>
      <c r="M133" s="1501"/>
      <c r="N133" s="489"/>
      <c r="O133" s="490"/>
      <c r="P133" s="1501"/>
      <c r="Q133" s="489"/>
      <c r="R133" s="790"/>
      <c r="S133" s="1508"/>
      <c r="T133" s="491"/>
      <c r="U133" s="635"/>
      <c r="V133" s="1572"/>
      <c r="W133" s="491"/>
      <c r="X133" s="490"/>
      <c r="Y133" s="1501"/>
      <c r="Z133" s="489"/>
      <c r="AA133" s="546"/>
      <c r="AB133" s="1508"/>
      <c r="AC133" s="786"/>
      <c r="AD133" s="1420"/>
      <c r="AE133" s="1002"/>
    </row>
    <row r="134" spans="1:31" ht="17.399999999999999" x14ac:dyDescent="0.35">
      <c r="A134" s="680" t="s">
        <v>9</v>
      </c>
      <c r="B134" s="18" t="s">
        <v>215</v>
      </c>
      <c r="C134" s="11" t="s">
        <v>11</v>
      </c>
      <c r="D134" s="185" t="s">
        <v>106</v>
      </c>
      <c r="E134" s="186">
        <v>7</v>
      </c>
      <c r="F134" s="180"/>
      <c r="G134" s="338">
        <v>0.58333333333333337</v>
      </c>
      <c r="H134" s="167"/>
      <c r="I134" s="1382"/>
      <c r="J134" s="1496"/>
      <c r="K134" s="1381"/>
      <c r="L134" s="1382"/>
      <c r="M134" s="1496"/>
      <c r="N134" s="1381"/>
      <c r="O134" s="1382"/>
      <c r="P134" s="1496"/>
      <c r="Q134" s="1381"/>
      <c r="R134" s="1382">
        <v>0.70833333333333337</v>
      </c>
      <c r="S134" s="1496">
        <v>0.125</v>
      </c>
      <c r="T134" s="1381">
        <f>R134+S134</f>
        <v>0.83333333333333337</v>
      </c>
      <c r="U134" s="102"/>
      <c r="V134" s="1488"/>
      <c r="W134" s="476"/>
      <c r="X134" s="1382">
        <v>0.625</v>
      </c>
      <c r="Y134" s="1496">
        <v>0.125</v>
      </c>
      <c r="Z134" s="1381">
        <f>X134+Y134</f>
        <v>0.75</v>
      </c>
      <c r="AA134" s="102"/>
      <c r="AB134" s="1488"/>
      <c r="AC134" s="476"/>
      <c r="AD134" s="1450" t="s">
        <v>392</v>
      </c>
    </row>
    <row r="135" spans="1:31" ht="17.399999999999999" x14ac:dyDescent="0.35">
      <c r="A135" s="680" t="s">
        <v>38</v>
      </c>
      <c r="B135" s="23"/>
      <c r="C135" s="11"/>
      <c r="D135" s="188"/>
      <c r="E135" s="186"/>
      <c r="F135" s="180"/>
      <c r="G135" s="283"/>
      <c r="H135" s="167"/>
      <c r="I135" s="104"/>
      <c r="J135" s="1502"/>
      <c r="K135" s="105"/>
      <c r="L135" s="1382">
        <v>0.70833333333333337</v>
      </c>
      <c r="M135" s="1496">
        <v>0.125</v>
      </c>
      <c r="N135" s="1381">
        <f>L135+M135</f>
        <v>0.83333333333333337</v>
      </c>
      <c r="O135" s="1382">
        <v>0.6875</v>
      </c>
      <c r="P135" s="1496">
        <v>0.125</v>
      </c>
      <c r="Q135" s="1381">
        <f>O135+P135</f>
        <v>0.8125</v>
      </c>
      <c r="R135" s="1382"/>
      <c r="S135" s="1496"/>
      <c r="T135" s="1381"/>
      <c r="U135" s="102"/>
      <c r="V135" s="1488"/>
      <c r="W135" s="79"/>
      <c r="X135" s="492"/>
      <c r="Y135" s="1496"/>
      <c r="Z135" s="476"/>
      <c r="AA135" s="102"/>
      <c r="AB135" s="1460" t="s">
        <v>358</v>
      </c>
      <c r="AC135" s="79"/>
      <c r="AD135" s="1383" t="s">
        <v>391</v>
      </c>
    </row>
    <row r="136" spans="1:31" ht="18" thickBot="1" x14ac:dyDescent="0.4">
      <c r="A136" s="680" t="s">
        <v>39</v>
      </c>
      <c r="B136" s="23"/>
      <c r="C136" s="11"/>
      <c r="D136" s="1691"/>
      <c r="E136" s="1692"/>
      <c r="F136" s="180"/>
      <c r="G136" s="405"/>
      <c r="H136" s="167"/>
      <c r="I136" s="1694">
        <v>0.66666666666666663</v>
      </c>
      <c r="J136" s="1494">
        <v>8.3333333333333329E-2</v>
      </c>
      <c r="K136" s="1698">
        <f>I136+J136</f>
        <v>0.75</v>
      </c>
      <c r="L136" s="534"/>
      <c r="M136" s="1494"/>
      <c r="N136" s="1693"/>
      <c r="O136" s="534"/>
      <c r="P136" s="1510"/>
      <c r="Q136" s="1693"/>
      <c r="R136" s="1694"/>
      <c r="S136" s="1494"/>
      <c r="T136" s="1695"/>
      <c r="U136" s="534"/>
      <c r="V136" s="1510"/>
      <c r="W136" s="1693"/>
      <c r="X136" s="1696"/>
      <c r="Y136" s="1494"/>
      <c r="Z136" s="1693"/>
      <c r="AA136" s="534"/>
      <c r="AB136" s="1519"/>
      <c r="AC136" s="539"/>
      <c r="AD136" s="1697" t="s">
        <v>404</v>
      </c>
    </row>
    <row r="137" spans="1:31" ht="18" thickTop="1" x14ac:dyDescent="0.35">
      <c r="A137" s="680"/>
      <c r="B137" s="23"/>
      <c r="C137" s="11"/>
      <c r="D137" s="185" t="s">
        <v>308</v>
      </c>
      <c r="E137" s="186">
        <v>7</v>
      </c>
      <c r="F137" s="180">
        <f>SUM(E134:E139)</f>
        <v>14</v>
      </c>
      <c r="G137" s="338">
        <v>0.41666666666666669</v>
      </c>
      <c r="H137" s="279">
        <v>1</v>
      </c>
      <c r="I137" s="1382"/>
      <c r="J137" s="1488"/>
      <c r="K137" s="1381"/>
      <c r="L137" s="1382"/>
      <c r="M137" s="1488"/>
      <c r="N137" s="1381"/>
      <c r="O137" s="1382"/>
      <c r="P137" s="1488"/>
      <c r="Q137" s="1381"/>
      <c r="R137" s="1382">
        <v>0.58333333333333337</v>
      </c>
      <c r="S137" s="1488">
        <v>0.125</v>
      </c>
      <c r="T137" s="1381">
        <f>R137+S137</f>
        <v>0.70833333333333337</v>
      </c>
      <c r="U137" s="102"/>
      <c r="V137" s="1488"/>
      <c r="W137" s="476"/>
      <c r="X137" s="102"/>
      <c r="Y137" s="1488"/>
      <c r="Z137" s="476"/>
      <c r="AA137" s="102"/>
      <c r="AB137" s="1488"/>
      <c r="AC137" s="79"/>
      <c r="AD137" s="1452" t="s">
        <v>392</v>
      </c>
    </row>
    <row r="138" spans="1:31" ht="18" thickBot="1" x14ac:dyDescent="0.4">
      <c r="A138" s="680"/>
      <c r="B138" s="23"/>
      <c r="C138" s="11"/>
      <c r="D138" s="917"/>
      <c r="E138" s="199"/>
      <c r="F138" s="180"/>
      <c r="G138" s="285"/>
      <c r="H138" s="279"/>
      <c r="I138" s="1382">
        <v>0.58333333333333337</v>
      </c>
      <c r="J138" s="1488">
        <v>8.3333333333333329E-2</v>
      </c>
      <c r="K138" s="1381">
        <f>I138+J138</f>
        <v>0.66666666666666674</v>
      </c>
      <c r="L138" s="1380"/>
      <c r="M138" s="1496"/>
      <c r="N138" s="1381"/>
      <c r="O138" s="1380"/>
      <c r="P138" s="1496"/>
      <c r="Q138" s="1381"/>
      <c r="R138" s="1689"/>
      <c r="S138" s="1570"/>
      <c r="T138" s="1690"/>
      <c r="U138" s="103"/>
      <c r="V138" s="1496"/>
      <c r="W138" s="476"/>
      <c r="X138" s="103"/>
      <c r="Y138" s="1496"/>
      <c r="Z138" s="476"/>
      <c r="AA138" s="493"/>
      <c r="AB138" s="1570"/>
      <c r="AC138" s="495"/>
      <c r="AD138" s="1697" t="s">
        <v>404</v>
      </c>
    </row>
    <row r="139" spans="1:31" ht="18.600000000000001" thickTop="1" thickBot="1" x14ac:dyDescent="0.4">
      <c r="A139" s="683"/>
      <c r="B139" s="12"/>
      <c r="C139" s="11"/>
      <c r="D139" s="917"/>
      <c r="E139" s="241"/>
      <c r="F139" s="180"/>
      <c r="G139" s="918"/>
      <c r="H139" s="167"/>
      <c r="I139" s="117"/>
      <c r="J139" s="1503"/>
      <c r="K139" s="118"/>
      <c r="L139" s="1380">
        <v>0.58333333333333337</v>
      </c>
      <c r="M139" s="1496">
        <v>0.125</v>
      </c>
      <c r="N139" s="1381">
        <f>L139+M139</f>
        <v>0.70833333333333337</v>
      </c>
      <c r="O139" s="1382">
        <v>0.58333333333333337</v>
      </c>
      <c r="P139" s="1488">
        <v>8.3333333333333329E-2</v>
      </c>
      <c r="Q139" s="1381">
        <f>O139+P139</f>
        <v>0.66666666666666674</v>
      </c>
      <c r="R139" s="493"/>
      <c r="S139" s="1570"/>
      <c r="T139" s="494"/>
      <c r="U139" s="103"/>
      <c r="V139" s="1496"/>
      <c r="W139" s="79"/>
      <c r="X139" s="103"/>
      <c r="Y139" s="1496"/>
      <c r="Z139" s="476"/>
      <c r="AA139" s="493"/>
      <c r="AB139" s="1570"/>
      <c r="AC139" s="495"/>
      <c r="AD139" s="1451" t="s">
        <v>391</v>
      </c>
    </row>
    <row r="140" spans="1:31" ht="23.4" customHeight="1" thickBot="1" x14ac:dyDescent="0.4">
      <c r="A140" s="689" t="s">
        <v>63</v>
      </c>
      <c r="B140" s="22" t="s">
        <v>84</v>
      </c>
      <c r="C140" s="46" t="s">
        <v>11</v>
      </c>
      <c r="D140" s="675" t="s">
        <v>228</v>
      </c>
      <c r="E140" s="676">
        <v>10</v>
      </c>
      <c r="F140" s="228"/>
      <c r="G140" s="671">
        <f>SUM(J140,M140,P140,S140,V140,Y140,AB140)</f>
        <v>0.33333333333333331</v>
      </c>
      <c r="H140" s="295"/>
      <c r="I140" s="677"/>
      <c r="J140" s="1504"/>
      <c r="K140" s="678"/>
      <c r="L140" s="1340">
        <v>0.375</v>
      </c>
      <c r="M140" s="1548">
        <v>8.3333333333333329E-2</v>
      </c>
      <c r="N140" s="1341">
        <f>L140+M140</f>
        <v>0.45833333333333331</v>
      </c>
      <c r="O140" s="1340">
        <v>0.375</v>
      </c>
      <c r="P140" s="1548">
        <v>8.3333333333333329E-2</v>
      </c>
      <c r="Q140" s="1341">
        <f>O140+P140</f>
        <v>0.45833333333333331</v>
      </c>
      <c r="R140" s="1340"/>
      <c r="S140" s="1548"/>
      <c r="T140" s="1341"/>
      <c r="U140" s="1678">
        <v>0.375</v>
      </c>
      <c r="V140" s="1548">
        <v>8.3333333333333329E-2</v>
      </c>
      <c r="W140" s="1341">
        <f>U140+V140</f>
        <v>0.45833333333333331</v>
      </c>
      <c r="X140" s="1340">
        <v>0.375</v>
      </c>
      <c r="Y140" s="1548">
        <v>8.3333333333333329E-2</v>
      </c>
      <c r="Z140" s="1341">
        <f>X140+Y140</f>
        <v>0.45833333333333331</v>
      </c>
      <c r="AA140" s="1340"/>
      <c r="AB140" s="1548"/>
      <c r="AC140" s="1341"/>
      <c r="AD140" s="1342" t="s">
        <v>384</v>
      </c>
    </row>
    <row r="141" spans="1:31" ht="18" thickTop="1" x14ac:dyDescent="0.3">
      <c r="A141" s="698" t="s">
        <v>64</v>
      </c>
      <c r="B141" s="23" t="s">
        <v>215</v>
      </c>
      <c r="C141" s="58"/>
      <c r="D141" s="198" t="s">
        <v>307</v>
      </c>
      <c r="E141" s="178">
        <v>10</v>
      </c>
      <c r="F141" s="180">
        <f>SUM(E140:E147)</f>
        <v>22</v>
      </c>
      <c r="G141" s="338">
        <v>0.58333333333333337</v>
      </c>
      <c r="H141" s="294">
        <v>1.4166666666666667</v>
      </c>
      <c r="I141" s="1677">
        <v>0.375</v>
      </c>
      <c r="J141" s="1597">
        <v>0.125</v>
      </c>
      <c r="K141" s="1648">
        <f>I141+J141</f>
        <v>0.5</v>
      </c>
      <c r="L141" s="440"/>
      <c r="M141" s="1550"/>
      <c r="N141" s="441"/>
      <c r="O141" s="901">
        <v>0.45833333333333331</v>
      </c>
      <c r="P141" s="1550">
        <v>0.125</v>
      </c>
      <c r="Q141" s="902">
        <f t="shared" ref="Q141" si="190">O141+P141</f>
        <v>0.58333333333333326</v>
      </c>
      <c r="R141" s="901">
        <v>0.375</v>
      </c>
      <c r="S141" s="1550">
        <v>0.125</v>
      </c>
      <c r="T141" s="902">
        <f t="shared" ref="T141" si="191">R141+S141</f>
        <v>0.5</v>
      </c>
      <c r="U141" s="1679"/>
      <c r="V141" s="1578"/>
      <c r="W141" s="537"/>
      <c r="X141" s="861">
        <v>0.45833333333333331</v>
      </c>
      <c r="Y141" s="1538">
        <v>0.125</v>
      </c>
      <c r="Z141" s="845">
        <f t="shared" ref="Z141" si="192">X141+Y141</f>
        <v>0.58333333333333326</v>
      </c>
      <c r="AA141" s="568"/>
      <c r="AB141" s="1460" t="s">
        <v>358</v>
      </c>
      <c r="AC141" s="843"/>
      <c r="AD141" s="1343" t="s">
        <v>385</v>
      </c>
    </row>
    <row r="142" spans="1:31" ht="15.75" customHeight="1" thickBot="1" x14ac:dyDescent="0.4">
      <c r="A142" s="684" t="s">
        <v>65</v>
      </c>
      <c r="B142" s="23"/>
      <c r="C142" s="665"/>
      <c r="D142" s="384"/>
      <c r="E142" s="385"/>
      <c r="F142" s="180"/>
      <c r="G142" s="405"/>
      <c r="H142" s="294"/>
      <c r="I142" s="1346"/>
      <c r="J142" s="1551"/>
      <c r="K142" s="1347"/>
      <c r="L142" s="863">
        <v>0.54166666666666663</v>
      </c>
      <c r="M142" s="1509">
        <v>8.3333333333333329E-2</v>
      </c>
      <c r="N142" s="855">
        <f t="shared" ref="N142" si="193">L142+M142</f>
        <v>0.625</v>
      </c>
      <c r="O142" s="656"/>
      <c r="P142" s="1527"/>
      <c r="Q142" s="538"/>
      <c r="R142" s="656"/>
      <c r="S142" s="1527"/>
      <c r="T142" s="538"/>
      <c r="U142" s="1680">
        <v>0.54166666666666663</v>
      </c>
      <c r="V142" s="1551">
        <v>8.3333333333333329E-2</v>
      </c>
      <c r="W142" s="1347">
        <f>U142+V142</f>
        <v>0.625</v>
      </c>
      <c r="X142" s="429"/>
      <c r="Y142" s="1494"/>
      <c r="Z142" s="430"/>
      <c r="AA142" s="429"/>
      <c r="AB142" s="1494"/>
      <c r="AC142" s="431"/>
      <c r="AD142" s="1344" t="s">
        <v>246</v>
      </c>
    </row>
    <row r="143" spans="1:31" ht="18" thickTop="1" x14ac:dyDescent="0.35">
      <c r="A143" s="700"/>
      <c r="B143" s="25"/>
      <c r="C143" s="665"/>
      <c r="D143" s="198" t="s">
        <v>345</v>
      </c>
      <c r="E143" s="178">
        <v>2</v>
      </c>
      <c r="F143" s="180"/>
      <c r="G143" s="338">
        <v>0.91666666666666663</v>
      </c>
      <c r="H143" s="294"/>
      <c r="I143" s="1677">
        <v>0.375</v>
      </c>
      <c r="J143" s="1597">
        <v>0.16666666666666666</v>
      </c>
      <c r="K143" s="1648">
        <f>I143+J143</f>
        <v>0.54166666666666663</v>
      </c>
      <c r="L143" s="439"/>
      <c r="M143" s="1507"/>
      <c r="N143" s="101"/>
      <c r="O143" s="901">
        <v>0.45833333333333331</v>
      </c>
      <c r="P143" s="1550">
        <v>0.16666666666666666</v>
      </c>
      <c r="Q143" s="902">
        <f t="shared" ref="Q143" si="194">O143+P143</f>
        <v>0.625</v>
      </c>
      <c r="R143" s="1677">
        <v>0.375</v>
      </c>
      <c r="S143" s="1597">
        <v>0.16666666666666666</v>
      </c>
      <c r="T143" s="1648">
        <f>R143+S143</f>
        <v>0.54166666666666663</v>
      </c>
      <c r="U143" s="1681"/>
      <c r="V143" s="1507"/>
      <c r="W143" s="101"/>
      <c r="X143" s="861">
        <v>0.45833333333333331</v>
      </c>
      <c r="Y143" s="1538">
        <v>0.125</v>
      </c>
      <c r="Z143" s="845">
        <f t="shared" ref="Z143" si="195">X143+Y143</f>
        <v>0.58333333333333326</v>
      </c>
      <c r="AA143" s="568"/>
      <c r="AB143" s="1538"/>
      <c r="AC143" s="843"/>
      <c r="AD143" s="1736" t="s">
        <v>383</v>
      </c>
    </row>
    <row r="144" spans="1:31" ht="17.399999999999999" x14ac:dyDescent="0.35">
      <c r="A144" s="700"/>
      <c r="B144" s="25"/>
      <c r="C144" s="665"/>
      <c r="D144" s="225"/>
      <c r="E144" s="187"/>
      <c r="F144" s="180"/>
      <c r="G144" s="292"/>
      <c r="H144" s="294"/>
      <c r="I144" s="1682"/>
      <c r="J144" s="1488"/>
      <c r="K144" s="480"/>
      <c r="L144" s="862"/>
      <c r="M144" s="1538"/>
      <c r="N144" s="856"/>
      <c r="O144" s="1348"/>
      <c r="P144" s="1462"/>
      <c r="Q144" s="1349"/>
      <c r="R144" s="1380">
        <v>0.625</v>
      </c>
      <c r="S144" s="1496">
        <v>0.125</v>
      </c>
      <c r="T144" s="1372">
        <f>R144+S144</f>
        <v>0.75</v>
      </c>
      <c r="U144" s="453"/>
      <c r="V144" s="1538"/>
      <c r="W144" s="105"/>
      <c r="X144" s="862"/>
      <c r="Y144" s="1538"/>
      <c r="Z144" s="854"/>
      <c r="AA144" s="874"/>
      <c r="AB144" s="1538"/>
      <c r="AC144" s="849"/>
      <c r="AD144" s="1737"/>
    </row>
    <row r="145" spans="1:31" ht="18" thickBot="1" x14ac:dyDescent="0.4">
      <c r="A145" s="687"/>
      <c r="B145" s="23" t="s">
        <v>276</v>
      </c>
      <c r="C145" s="665"/>
      <c r="D145" s="384"/>
      <c r="E145" s="385"/>
      <c r="F145" s="180"/>
      <c r="G145" s="405"/>
      <c r="H145" s="294"/>
      <c r="I145" s="594"/>
      <c r="J145" s="1506"/>
      <c r="K145" s="556"/>
      <c r="L145" s="863">
        <v>0.54166666666666663</v>
      </c>
      <c r="M145" s="1509">
        <v>8.3333333333333329E-2</v>
      </c>
      <c r="N145" s="855">
        <f t="shared" ref="N145" si="196">L145+M145</f>
        <v>0.625</v>
      </c>
      <c r="O145" s="503"/>
      <c r="P145" s="1506"/>
      <c r="Q145" s="428"/>
      <c r="R145" s="427"/>
      <c r="S145" s="1506"/>
      <c r="T145" s="538"/>
      <c r="U145" s="1680">
        <v>0.54166666666666663</v>
      </c>
      <c r="V145" s="1551">
        <v>8.3333333333333329E-2</v>
      </c>
      <c r="W145" s="1347">
        <f>U145+V145</f>
        <v>0.625</v>
      </c>
      <c r="X145" s="535"/>
      <c r="Y145" s="1556"/>
      <c r="Z145" s="536"/>
      <c r="AA145" s="535"/>
      <c r="AB145" s="1556"/>
      <c r="AC145" s="536"/>
      <c r="AD145" s="1344" t="s">
        <v>246</v>
      </c>
    </row>
    <row r="146" spans="1:31" ht="18" thickTop="1" x14ac:dyDescent="0.35">
      <c r="A146" s="687"/>
      <c r="B146" s="25" t="s">
        <v>232</v>
      </c>
      <c r="C146" s="665"/>
      <c r="D146" s="198" t="s">
        <v>107</v>
      </c>
      <c r="E146" s="593"/>
      <c r="F146" s="407"/>
      <c r="G146" s="316">
        <f>SUM(J146,M146,P146,S146,V146,Y146,AB146)</f>
        <v>0.16666666666666666</v>
      </c>
      <c r="H146" s="612"/>
      <c r="I146" s="439"/>
      <c r="J146" s="1507"/>
      <c r="K146" s="101"/>
      <c r="L146" s="861">
        <v>0.625</v>
      </c>
      <c r="M146" s="1507">
        <v>8.3333333333333329E-2</v>
      </c>
      <c r="N146" s="845">
        <f t="shared" ref="N146" si="197">L146+M146</f>
        <v>0.70833333333333337</v>
      </c>
      <c r="O146" s="116"/>
      <c r="P146" s="1538"/>
      <c r="Q146" s="425"/>
      <c r="R146" s="116"/>
      <c r="S146" s="1538"/>
      <c r="T146" s="105"/>
      <c r="U146" s="861">
        <v>0.625</v>
      </c>
      <c r="V146" s="1507">
        <v>8.3333333333333329E-2</v>
      </c>
      <c r="W146" s="845">
        <f t="shared" ref="W146" si="198">U146+V146</f>
        <v>0.70833333333333337</v>
      </c>
      <c r="X146" s="439"/>
      <c r="Y146" s="1507"/>
      <c r="Z146" s="101"/>
      <c r="AA146" s="439"/>
      <c r="AB146" s="1507"/>
      <c r="AC146" s="425"/>
      <c r="AD146" s="1345" t="s">
        <v>124</v>
      </c>
    </row>
    <row r="147" spans="1:31" ht="18" thickBot="1" x14ac:dyDescent="0.4">
      <c r="A147" s="688"/>
      <c r="B147" s="31"/>
      <c r="C147" s="56"/>
      <c r="D147" s="244"/>
      <c r="E147" s="216"/>
      <c r="F147" s="211"/>
      <c r="G147" s="317"/>
      <c r="H147" s="217"/>
      <c r="I147" s="410"/>
      <c r="J147" s="1471"/>
      <c r="K147" s="411"/>
      <c r="L147" s="497"/>
      <c r="M147" s="1462"/>
      <c r="N147" s="120"/>
      <c r="O147" s="128"/>
      <c r="P147" s="1468"/>
      <c r="Q147" s="120"/>
      <c r="R147" s="93"/>
      <c r="S147" s="1471"/>
      <c r="T147" s="94"/>
      <c r="U147" s="496"/>
      <c r="V147" s="1462"/>
      <c r="W147" s="127"/>
      <c r="X147" s="119"/>
      <c r="Y147" s="1468"/>
      <c r="Z147" s="127"/>
      <c r="AA147" s="119"/>
      <c r="AB147" s="1468"/>
      <c r="AC147" s="127"/>
      <c r="AD147" s="1420"/>
    </row>
    <row r="148" spans="1:31" ht="17.399999999999999" x14ac:dyDescent="0.35">
      <c r="A148" s="1675" t="s">
        <v>318</v>
      </c>
      <c r="B148" s="18" t="s">
        <v>215</v>
      </c>
      <c r="C148" s="10" t="s">
        <v>11</v>
      </c>
      <c r="D148" s="233"/>
      <c r="E148" s="434"/>
      <c r="F148" s="228">
        <f>SUM(E148:E149)</f>
        <v>20</v>
      </c>
      <c r="G148" s="375"/>
      <c r="H148" s="295">
        <f>SUM(G148:G149)</f>
        <v>0.33333333333333331</v>
      </c>
      <c r="I148" s="102"/>
      <c r="J148" s="1460" t="s">
        <v>358</v>
      </c>
      <c r="K148" s="476"/>
      <c r="L148" s="943"/>
      <c r="M148" s="1552"/>
      <c r="N148" s="569"/>
      <c r="O148" s="943"/>
      <c r="P148" s="1552"/>
      <c r="Q148" s="569"/>
      <c r="R148" s="1384"/>
      <c r="S148" s="1552"/>
      <c r="T148" s="1418"/>
      <c r="U148" s="943"/>
      <c r="V148" s="1552"/>
      <c r="W148" s="569"/>
      <c r="X148" s="1384"/>
      <c r="Y148" s="1552"/>
      <c r="Z148" s="1418"/>
      <c r="AA148" s="784"/>
      <c r="AB148" s="1552"/>
      <c r="AC148" s="365"/>
      <c r="AD148" s="1421" t="s">
        <v>247</v>
      </c>
    </row>
    <row r="149" spans="1:31" ht="18" thickBot="1" x14ac:dyDescent="0.4">
      <c r="A149" s="1676" t="s">
        <v>42</v>
      </c>
      <c r="B149" s="24"/>
      <c r="C149" s="51"/>
      <c r="D149" s="226" t="s">
        <v>24</v>
      </c>
      <c r="E149" s="435">
        <v>20</v>
      </c>
      <c r="F149" s="332"/>
      <c r="G149" s="300">
        <f>SUM(J149,M149,P149,S149,V149,Y149,AB149)</f>
        <v>0.33333333333333331</v>
      </c>
      <c r="H149" s="296"/>
      <c r="I149" s="499"/>
      <c r="J149" s="1508"/>
      <c r="K149" s="462"/>
      <c r="L149" s="952">
        <v>0.72916666666666663</v>
      </c>
      <c r="M149" s="1508">
        <v>8.3333333333333329E-2</v>
      </c>
      <c r="N149" s="1447">
        <f>L149+M149</f>
        <v>0.8125</v>
      </c>
      <c r="O149" s="499"/>
      <c r="P149" s="1508"/>
      <c r="Q149" s="462"/>
      <c r="R149" s="952">
        <v>0.72916666666666663</v>
      </c>
      <c r="S149" s="1508">
        <v>8.3333333333333329E-2</v>
      </c>
      <c r="T149" s="1447">
        <f>R149+S149</f>
        <v>0.8125</v>
      </c>
      <c r="U149" s="1390"/>
      <c r="V149" s="1508"/>
      <c r="W149" s="1422"/>
      <c r="X149" s="952">
        <v>0.66666666666666663</v>
      </c>
      <c r="Y149" s="1508">
        <v>8.3333333333333329E-2</v>
      </c>
      <c r="Z149" s="1447">
        <f>X149+Y149</f>
        <v>0.75</v>
      </c>
      <c r="AA149" s="1390">
        <v>0.41666666666666669</v>
      </c>
      <c r="AB149" s="1508">
        <v>8.3333333333333329E-2</v>
      </c>
      <c r="AC149" s="1423">
        <f>AA149+AB149</f>
        <v>0.5</v>
      </c>
      <c r="AD149" s="1419" t="s">
        <v>247</v>
      </c>
    </row>
    <row r="150" spans="1:31" ht="17.399999999999999" x14ac:dyDescent="0.35">
      <c r="A150" s="689" t="s">
        <v>90</v>
      </c>
      <c r="B150" s="22" t="s">
        <v>215</v>
      </c>
      <c r="C150" s="10" t="s">
        <v>11</v>
      </c>
      <c r="D150" s="227" t="s">
        <v>362</v>
      </c>
      <c r="E150" s="274">
        <v>5</v>
      </c>
      <c r="F150" s="657"/>
      <c r="G150" s="375">
        <v>0.66666666666666663</v>
      </c>
      <c r="H150" s="203"/>
      <c r="I150" s="862">
        <v>0.625</v>
      </c>
      <c r="J150" s="1538">
        <v>0.125</v>
      </c>
      <c r="K150" s="856">
        <f t="shared" ref="K150" si="199">I150+J150</f>
        <v>0.75</v>
      </c>
      <c r="L150" s="111"/>
      <c r="M150" s="1459"/>
      <c r="N150" s="129"/>
      <c r="O150" s="862">
        <v>0.625</v>
      </c>
      <c r="P150" s="1538">
        <v>0.125</v>
      </c>
      <c r="Q150" s="856">
        <f t="shared" ref="Q150" si="200">O150+P150</f>
        <v>0.75</v>
      </c>
      <c r="R150" s="862">
        <v>0.625</v>
      </c>
      <c r="S150" s="1538">
        <v>0.125</v>
      </c>
      <c r="T150" s="856">
        <f t="shared" ref="T150" si="201">R150+S150</f>
        <v>0.75</v>
      </c>
      <c r="U150" s="439"/>
      <c r="V150" s="1507"/>
      <c r="W150" s="425"/>
      <c r="X150" s="861">
        <v>0.5</v>
      </c>
      <c r="Y150" s="1507">
        <v>0.125</v>
      </c>
      <c r="Z150" s="845">
        <f t="shared" ref="Z150" si="202">X150+Y150</f>
        <v>0.625</v>
      </c>
      <c r="AA150" s="861"/>
      <c r="AB150" s="1507"/>
      <c r="AC150" s="845"/>
      <c r="AD150" s="903" t="s">
        <v>247</v>
      </c>
    </row>
    <row r="151" spans="1:31" ht="17.399999999999999" x14ac:dyDescent="0.35">
      <c r="A151" s="684" t="s">
        <v>28</v>
      </c>
      <c r="B151" s="23"/>
      <c r="C151" s="11"/>
      <c r="D151" s="229"/>
      <c r="E151" s="239"/>
      <c r="F151" s="180">
        <f>SUM(E150:E157)</f>
        <v>36</v>
      </c>
      <c r="G151" s="316"/>
      <c r="H151" s="294">
        <v>1.5</v>
      </c>
      <c r="I151" s="439"/>
      <c r="J151" s="1507"/>
      <c r="K151" s="101"/>
      <c r="L151" s="861">
        <v>0.625</v>
      </c>
      <c r="M151" s="1507">
        <v>8.3333333333333329E-2</v>
      </c>
      <c r="N151" s="845">
        <f t="shared" ref="N151" si="203">L151+M151</f>
        <v>0.70833333333333337</v>
      </c>
      <c r="O151" s="116"/>
      <c r="P151" s="1538"/>
      <c r="Q151" s="425"/>
      <c r="R151" s="116"/>
      <c r="S151" s="1538"/>
      <c r="T151" s="105"/>
      <c r="U151" s="861">
        <v>0.625</v>
      </c>
      <c r="V151" s="1507">
        <v>8.3333333333333329E-2</v>
      </c>
      <c r="W151" s="845">
        <f t="shared" ref="W151" si="204">U151+V151</f>
        <v>0.70833333333333337</v>
      </c>
      <c r="X151" s="116"/>
      <c r="Y151" s="1538"/>
      <c r="Z151" s="105"/>
      <c r="AA151" s="116"/>
      <c r="AB151" s="1507"/>
      <c r="AC151" s="124"/>
      <c r="AD151" s="867" t="s">
        <v>182</v>
      </c>
    </row>
    <row r="152" spans="1:31" ht="18" thickBot="1" x14ac:dyDescent="0.4">
      <c r="A152" s="685" t="s">
        <v>29</v>
      </c>
      <c r="B152" s="23"/>
      <c r="C152" s="11"/>
      <c r="D152" s="654"/>
      <c r="E152" s="655"/>
      <c r="F152" s="165"/>
      <c r="G152" s="405"/>
      <c r="H152" s="173"/>
      <c r="I152" s="503"/>
      <c r="J152" s="1509"/>
      <c r="K152" s="428"/>
      <c r="L152" s="503"/>
      <c r="M152" s="1509"/>
      <c r="N152" s="438"/>
      <c r="O152" s="656"/>
      <c r="P152" s="1527"/>
      <c r="Q152" s="538"/>
      <c r="R152" s="504"/>
      <c r="S152" s="1505"/>
      <c r="T152" s="438"/>
      <c r="U152" s="429"/>
      <c r="V152" s="1494"/>
      <c r="W152" s="431"/>
      <c r="X152" s="534"/>
      <c r="Y152" s="1510"/>
      <c r="Z152" s="539"/>
      <c r="AA152" s="534"/>
      <c r="AB152" s="1527"/>
      <c r="AC152" s="538"/>
      <c r="AD152" s="792"/>
    </row>
    <row r="153" spans="1:31" ht="18" thickTop="1" x14ac:dyDescent="0.35">
      <c r="A153" s="687"/>
      <c r="B153" s="23"/>
      <c r="C153" s="11"/>
      <c r="D153" s="229" t="s">
        <v>187</v>
      </c>
      <c r="E153" s="239">
        <v>13</v>
      </c>
      <c r="F153" s="165"/>
      <c r="G153" s="338">
        <v>0.5</v>
      </c>
      <c r="H153" s="173"/>
      <c r="I153" s="862">
        <v>0.45833333333333331</v>
      </c>
      <c r="J153" s="1507">
        <v>0.125</v>
      </c>
      <c r="K153" s="856">
        <f t="shared" ref="K153" si="205">I153+J153</f>
        <v>0.58333333333333326</v>
      </c>
      <c r="L153" s="862">
        <v>0.375</v>
      </c>
      <c r="M153" s="1507">
        <v>0.125</v>
      </c>
      <c r="N153" s="856">
        <f t="shared" ref="N153" si="206">L153+M153</f>
        <v>0.5</v>
      </c>
      <c r="O153" s="862">
        <v>0.45833333333333331</v>
      </c>
      <c r="P153" s="1507">
        <v>0.125</v>
      </c>
      <c r="Q153" s="856">
        <f t="shared" ref="Q153" si="207">O153+P153</f>
        <v>0.58333333333333326</v>
      </c>
      <c r="R153" s="100"/>
      <c r="S153" s="1467"/>
      <c r="T153" s="425"/>
      <c r="U153" s="862"/>
      <c r="V153" s="1507"/>
      <c r="W153" s="856"/>
      <c r="X153" s="862">
        <v>0.375</v>
      </c>
      <c r="Y153" s="1507">
        <v>0.125</v>
      </c>
      <c r="Z153" s="856">
        <f t="shared" ref="Z153" si="208">X153+Y153</f>
        <v>0.5</v>
      </c>
      <c r="AA153" s="102"/>
      <c r="AB153" s="1488"/>
      <c r="AC153" s="476"/>
      <c r="AD153" s="1739" t="s">
        <v>247</v>
      </c>
    </row>
    <row r="154" spans="1:31" ht="17.399999999999999" x14ac:dyDescent="0.35">
      <c r="A154" s="687"/>
      <c r="B154" s="23"/>
      <c r="C154" s="11"/>
      <c r="D154" s="272"/>
      <c r="E154" s="273"/>
      <c r="F154" s="165"/>
      <c r="G154" s="290"/>
      <c r="H154" s="173"/>
      <c r="I154" s="116"/>
      <c r="J154" s="1496"/>
      <c r="K154" s="105"/>
      <c r="L154" s="862"/>
      <c r="M154" s="1507"/>
      <c r="N154" s="856"/>
      <c r="O154" s="116"/>
      <c r="P154" s="1538"/>
      <c r="Q154" s="105"/>
      <c r="R154" s="862"/>
      <c r="S154" s="1507"/>
      <c r="T154" s="856"/>
      <c r="U154" s="862"/>
      <c r="V154" s="1507"/>
      <c r="W154" s="856"/>
      <c r="X154" s="103"/>
      <c r="Y154" s="1496"/>
      <c r="Z154" s="106"/>
      <c r="AA154" s="848"/>
      <c r="AB154" s="1496" t="s">
        <v>358</v>
      </c>
      <c r="AC154" s="856"/>
      <c r="AD154" s="1731"/>
    </row>
    <row r="155" spans="1:31" ht="18" thickBot="1" x14ac:dyDescent="0.4">
      <c r="A155" s="687"/>
      <c r="B155" s="23"/>
      <c r="C155" s="11"/>
      <c r="D155" s="654"/>
      <c r="E155" s="655"/>
      <c r="F155" s="165"/>
      <c r="G155" s="405"/>
      <c r="H155" s="173"/>
      <c r="I155" s="656"/>
      <c r="J155" s="1510"/>
      <c r="K155" s="538"/>
      <c r="L155" s="656"/>
      <c r="M155" s="1510"/>
      <c r="N155" s="536"/>
      <c r="O155" s="656"/>
      <c r="P155" s="1527"/>
      <c r="Q155" s="538"/>
      <c r="R155" s="793"/>
      <c r="S155" s="1571"/>
      <c r="T155" s="536"/>
      <c r="U155" s="656"/>
      <c r="V155" s="1510"/>
      <c r="W155" s="536"/>
      <c r="X155" s="534"/>
      <c r="Y155" s="1510"/>
      <c r="Z155" s="539"/>
      <c r="AA155" s="103"/>
      <c r="AB155" s="1507"/>
      <c r="AC155" s="106"/>
      <c r="AD155" s="1740"/>
    </row>
    <row r="156" spans="1:31" ht="18" thickTop="1" x14ac:dyDescent="0.35">
      <c r="A156" s="687"/>
      <c r="B156" s="23"/>
      <c r="C156" s="11"/>
      <c r="D156" s="658" t="s">
        <v>231</v>
      </c>
      <c r="E156" s="661">
        <v>18</v>
      </c>
      <c r="F156" s="165"/>
      <c r="G156" s="659">
        <v>0.33333333333333331</v>
      </c>
      <c r="H156" s="173"/>
      <c r="I156" s="862">
        <v>0.375</v>
      </c>
      <c r="J156" s="1538">
        <v>8.3333333333333329E-2</v>
      </c>
      <c r="K156" s="923">
        <f t="shared" ref="K156" si="209">I156+J156</f>
        <v>0.45833333333333331</v>
      </c>
      <c r="L156" s="922"/>
      <c r="M156" s="1538"/>
      <c r="N156" s="923"/>
      <c r="O156" s="862">
        <v>0.375</v>
      </c>
      <c r="P156" s="1538">
        <v>8.3333333333333329E-2</v>
      </c>
      <c r="Q156" s="923">
        <f t="shared" ref="Q156" si="210">O156+P156</f>
        <v>0.45833333333333331</v>
      </c>
      <c r="R156" s="862">
        <v>0.375</v>
      </c>
      <c r="S156" s="1538">
        <v>8.3333333333333329E-2</v>
      </c>
      <c r="T156" s="923">
        <f t="shared" ref="T156" si="211">R156+S156</f>
        <v>0.45833333333333331</v>
      </c>
      <c r="U156" s="862">
        <v>0.375</v>
      </c>
      <c r="V156" s="1538">
        <v>8.3333333333333329E-2</v>
      </c>
      <c r="W156" s="923">
        <f t="shared" ref="W156" si="212">U156+V156</f>
        <v>0.45833333333333331</v>
      </c>
      <c r="X156" s="922"/>
      <c r="Y156" s="1538"/>
      <c r="Z156" s="923"/>
      <c r="AA156" s="530"/>
      <c r="AB156" s="1579"/>
      <c r="AC156" s="531"/>
      <c r="AD156" s="1739" t="s">
        <v>247</v>
      </c>
    </row>
    <row r="157" spans="1:31" ht="18" thickBot="1" x14ac:dyDescent="0.4">
      <c r="A157" s="687"/>
      <c r="B157" s="23"/>
      <c r="C157" s="11"/>
      <c r="D157" s="249"/>
      <c r="E157" s="189"/>
      <c r="F157" s="165"/>
      <c r="G157" s="292"/>
      <c r="H157" s="173"/>
      <c r="I157" s="119"/>
      <c r="J157" s="1511"/>
      <c r="K157" s="120"/>
      <c r="L157" s="119"/>
      <c r="M157" s="1511"/>
      <c r="N157" s="127"/>
      <c r="O157" s="119"/>
      <c r="P157" s="1462"/>
      <c r="Q157" s="120"/>
      <c r="R157" s="128"/>
      <c r="S157" s="1502"/>
      <c r="T157" s="127"/>
      <c r="U157" s="119"/>
      <c r="V157" s="1511"/>
      <c r="W157" s="127"/>
      <c r="X157" s="107"/>
      <c r="Y157" s="1511"/>
      <c r="Z157" s="108"/>
      <c r="AA157" s="922"/>
      <c r="AB157" s="1538"/>
      <c r="AC157" s="923"/>
      <c r="AD157" s="1732"/>
    </row>
    <row r="158" spans="1:31" ht="17.399999999999999" x14ac:dyDescent="0.35">
      <c r="A158" s="682" t="s">
        <v>34</v>
      </c>
      <c r="B158" s="18" t="s">
        <v>84</v>
      </c>
      <c r="C158" s="10" t="s">
        <v>10</v>
      </c>
      <c r="D158" s="255" t="s">
        <v>344</v>
      </c>
      <c r="E158" s="662">
        <v>7</v>
      </c>
      <c r="F158" s="919"/>
      <c r="G158" s="920">
        <v>1.3333333333333333</v>
      </c>
      <c r="H158" s="921"/>
      <c r="I158" s="379"/>
      <c r="J158" s="1512"/>
      <c r="K158" s="365"/>
      <c r="L158" s="859">
        <v>0.375</v>
      </c>
      <c r="M158" s="1512">
        <v>0.16666666666666666</v>
      </c>
      <c r="N158" s="860">
        <f t="shared" ref="N158:N159" si="213">L158+M158</f>
        <v>0.54166666666666663</v>
      </c>
      <c r="O158" s="379"/>
      <c r="P158" s="1512"/>
      <c r="Q158" s="365"/>
      <c r="R158" s="859">
        <v>0.375</v>
      </c>
      <c r="S158" s="1512">
        <v>0.16666666666666666</v>
      </c>
      <c r="T158" s="860">
        <f t="shared" ref="T158:T159" si="214">R158+S158</f>
        <v>0.54166666666666663</v>
      </c>
      <c r="U158" s="379"/>
      <c r="V158" s="1512"/>
      <c r="W158" s="365"/>
      <c r="X158" s="111"/>
      <c r="Y158" s="1459"/>
      <c r="Z158" s="99"/>
      <c r="AA158" s="111"/>
      <c r="AB158" s="1459"/>
      <c r="AC158" s="99"/>
      <c r="AD158" s="858" t="s">
        <v>243</v>
      </c>
      <c r="AE158" s="29"/>
    </row>
    <row r="159" spans="1:31" ht="17.399999999999999" x14ac:dyDescent="0.35">
      <c r="A159" s="680" t="s">
        <v>35</v>
      </c>
      <c r="B159" s="19" t="s">
        <v>215</v>
      </c>
      <c r="C159" s="19"/>
      <c r="D159" s="230"/>
      <c r="E159" s="263"/>
      <c r="F159" s="180">
        <f>SUM(E158:E161)</f>
        <v>7</v>
      </c>
      <c r="G159" s="316"/>
      <c r="H159" s="294">
        <v>1.3333333333333333</v>
      </c>
      <c r="I159" s="568">
        <v>0.58333333333333337</v>
      </c>
      <c r="J159" s="1488">
        <v>0.16666666666666666</v>
      </c>
      <c r="K159" s="575">
        <f t="shared" ref="K159" si="215">I159+J159</f>
        <v>0.75</v>
      </c>
      <c r="L159" s="568">
        <v>0.58333333333333337</v>
      </c>
      <c r="M159" s="1488">
        <v>0.16666666666666666</v>
      </c>
      <c r="N159" s="575">
        <f t="shared" si="213"/>
        <v>0.75</v>
      </c>
      <c r="O159" s="568">
        <v>0.58333333333333337</v>
      </c>
      <c r="P159" s="1488">
        <v>0.16666666666666666</v>
      </c>
      <c r="Q159" s="575">
        <f t="shared" ref="Q159" si="216">O159+P159</f>
        <v>0.75</v>
      </c>
      <c r="R159" s="568">
        <v>0.58333333333333337</v>
      </c>
      <c r="S159" s="1488">
        <v>0.16666666666666666</v>
      </c>
      <c r="T159" s="575">
        <f t="shared" si="214"/>
        <v>0.75</v>
      </c>
      <c r="U159" s="568"/>
      <c r="V159" s="1488"/>
      <c r="W159" s="575"/>
      <c r="X159" s="568">
        <v>0.58333333333333337</v>
      </c>
      <c r="Y159" s="1488">
        <v>0.16666666666666666</v>
      </c>
      <c r="Z159" s="575">
        <f t="shared" ref="Z159" si="217">X159+Y159</f>
        <v>0.75</v>
      </c>
      <c r="AA159" s="568"/>
      <c r="AB159" s="1488" t="s">
        <v>358</v>
      </c>
      <c r="AC159" s="575"/>
      <c r="AD159" s="851" t="s">
        <v>243</v>
      </c>
      <c r="AE159" s="27"/>
    </row>
    <row r="160" spans="1:31" ht="17.399999999999999" x14ac:dyDescent="0.35">
      <c r="A160" s="680"/>
      <c r="B160" s="23"/>
      <c r="C160" s="19"/>
      <c r="D160" s="272"/>
      <c r="E160" s="653"/>
      <c r="F160" s="180"/>
      <c r="G160" s="285"/>
      <c r="H160" s="294"/>
      <c r="I160" s="568"/>
      <c r="J160" s="1488"/>
      <c r="K160" s="575"/>
      <c r="L160" s="107"/>
      <c r="M160" s="1511"/>
      <c r="N160" s="446"/>
      <c r="O160" s="568"/>
      <c r="P160" s="1488"/>
      <c r="Q160" s="575"/>
      <c r="R160" s="439"/>
      <c r="S160" s="1507"/>
      <c r="T160" s="101"/>
      <c r="U160" s="568">
        <v>0.33333333333333331</v>
      </c>
      <c r="V160" s="1488">
        <v>8.3333333333333329E-2</v>
      </c>
      <c r="W160" s="575">
        <f t="shared" ref="W160" si="218">U160+V160</f>
        <v>0.41666666666666663</v>
      </c>
      <c r="X160" s="795"/>
      <c r="Y160" s="1503"/>
      <c r="Z160" s="118"/>
      <c r="AA160" s="568"/>
      <c r="AB160" s="1488"/>
      <c r="AC160" s="575"/>
      <c r="AD160" s="850" t="s">
        <v>397</v>
      </c>
      <c r="AE160" s="27"/>
    </row>
    <row r="161" spans="1:31" ht="15" customHeight="1" thickBot="1" x14ac:dyDescent="0.4">
      <c r="A161" s="681"/>
      <c r="B161" s="24"/>
      <c r="C161" s="21"/>
      <c r="D161" s="182"/>
      <c r="E161" s="381"/>
      <c r="F161" s="382"/>
      <c r="G161" s="212"/>
      <c r="H161" s="383"/>
      <c r="I161" s="796"/>
      <c r="J161" s="1513"/>
      <c r="K161" s="110"/>
      <c r="L161" s="115"/>
      <c r="M161" s="1482"/>
      <c r="N161" s="130"/>
      <c r="O161" s="109"/>
      <c r="P161" s="1495"/>
      <c r="Q161" s="110"/>
      <c r="R161" s="93"/>
      <c r="S161" s="1497"/>
      <c r="T161" s="94"/>
      <c r="U161" s="1363">
        <v>0.625</v>
      </c>
      <c r="V161" s="1535">
        <v>8.3333333333333329E-2</v>
      </c>
      <c r="W161" s="1364">
        <f t="shared" ref="W161" si="219">U161+V161</f>
        <v>0.70833333333333337</v>
      </c>
      <c r="X161" s="472"/>
      <c r="Y161" s="1482"/>
      <c r="Z161" s="114"/>
      <c r="AA161" s="472"/>
      <c r="AB161" s="1491"/>
      <c r="AC161" s="473"/>
      <c r="AD161" s="1646" t="s">
        <v>397</v>
      </c>
    </row>
    <row r="162" spans="1:31" ht="16.95" customHeight="1" x14ac:dyDescent="0.35">
      <c r="A162" s="680" t="s">
        <v>8</v>
      </c>
      <c r="B162" s="19" t="s">
        <v>363</v>
      </c>
      <c r="C162" s="11" t="s">
        <v>10</v>
      </c>
      <c r="D162" s="161" t="s">
        <v>344</v>
      </c>
      <c r="E162" s="1649"/>
      <c r="F162" s="330">
        <f>SUM(E162:E163)</f>
        <v>0</v>
      </c>
      <c r="G162" s="316">
        <v>0.5</v>
      </c>
      <c r="H162" s="294">
        <v>0.5</v>
      </c>
      <c r="I162" s="568">
        <v>0.625</v>
      </c>
      <c r="J162" s="1488">
        <v>8.3333333333333329E-2</v>
      </c>
      <c r="K162" s="575">
        <f t="shared" ref="K162" si="220">I162+J162</f>
        <v>0.70833333333333337</v>
      </c>
      <c r="L162" s="568">
        <v>0.58333333333333337</v>
      </c>
      <c r="M162" s="1488">
        <v>8.3333333333333329E-2</v>
      </c>
      <c r="N162" s="575">
        <f t="shared" ref="N162" si="221">L162+M162</f>
        <v>0.66666666666666674</v>
      </c>
      <c r="O162" s="568">
        <v>0.58333333333333337</v>
      </c>
      <c r="P162" s="1488">
        <v>8.3333333333333329E-2</v>
      </c>
      <c r="Q162" s="575">
        <f t="shared" ref="Q162" si="222">O162+P162</f>
        <v>0.66666666666666674</v>
      </c>
      <c r="R162" s="568">
        <v>0.58333333333333337</v>
      </c>
      <c r="S162" s="1488">
        <v>8.3333333333333329E-2</v>
      </c>
      <c r="T162" s="575">
        <f t="shared" ref="T162" si="223">R162+S162</f>
        <v>0.66666666666666674</v>
      </c>
      <c r="U162" s="566"/>
      <c r="V162" s="1512"/>
      <c r="W162" s="569"/>
      <c r="X162" s="568">
        <v>0.58333333333333337</v>
      </c>
      <c r="Y162" s="1488">
        <v>8.3333333333333329E-2</v>
      </c>
      <c r="Z162" s="575">
        <f t="shared" ref="Z162" si="224">X162+Y162</f>
        <v>0.66666666666666674</v>
      </c>
      <c r="AA162" s="568"/>
      <c r="AB162" s="1488" t="s">
        <v>358</v>
      </c>
      <c r="AC162" s="575"/>
      <c r="AD162" s="850" t="s">
        <v>243</v>
      </c>
    </row>
    <row r="163" spans="1:31" ht="16.95" customHeight="1" x14ac:dyDescent="0.35">
      <c r="A163" s="680" t="s">
        <v>30</v>
      </c>
      <c r="B163" s="956" t="s">
        <v>364</v>
      </c>
      <c r="C163" s="23"/>
      <c r="D163" s="225"/>
      <c r="E163" s="207"/>
      <c r="F163" s="165"/>
      <c r="G163" s="285"/>
      <c r="H163" s="294"/>
      <c r="I163" s="568"/>
      <c r="J163" s="1488"/>
      <c r="K163" s="575"/>
      <c r="L163" s="103"/>
      <c r="M163" s="1496"/>
      <c r="N163" s="106"/>
      <c r="O163" s="568"/>
      <c r="P163" s="1488"/>
      <c r="Q163" s="575"/>
      <c r="R163" s="439"/>
      <c r="S163" s="1507"/>
      <c r="T163" s="101"/>
      <c r="U163" s="568">
        <v>0.625</v>
      </c>
      <c r="V163" s="1488">
        <v>8.3333333333333329E-2</v>
      </c>
      <c r="W163" s="575">
        <f t="shared" ref="W163" si="225">U163+V163</f>
        <v>0.70833333333333337</v>
      </c>
      <c r="X163" s="80"/>
      <c r="Y163" s="1538"/>
      <c r="Z163" s="105"/>
      <c r="AA163" s="568"/>
      <c r="AB163" s="1488"/>
      <c r="AC163" s="575"/>
      <c r="AD163" s="850" t="s">
        <v>397</v>
      </c>
    </row>
    <row r="164" spans="1:31" ht="16.95" customHeight="1" thickBot="1" x14ac:dyDescent="0.4">
      <c r="A164" s="694" t="s">
        <v>65</v>
      </c>
      <c r="B164" s="24"/>
      <c r="C164" s="24"/>
      <c r="D164" s="244"/>
      <c r="E164" s="204"/>
      <c r="F164" s="208"/>
      <c r="G164" s="205"/>
      <c r="H164" s="209"/>
      <c r="I164" s="586"/>
      <c r="J164" s="1514"/>
      <c r="K164" s="481"/>
      <c r="L164" s="119"/>
      <c r="M164" s="1553"/>
      <c r="N164" s="127"/>
      <c r="O164" s="84"/>
      <c r="P164" s="1469"/>
      <c r="Q164" s="481"/>
      <c r="R164" s="119"/>
      <c r="S164" s="1462"/>
      <c r="T164" s="120"/>
      <c r="U164" s="84"/>
      <c r="V164" s="1469"/>
      <c r="W164" s="481"/>
      <c r="X164" s="84"/>
      <c r="Y164" s="1462"/>
      <c r="Z164" s="120"/>
      <c r="AA164" s="84"/>
      <c r="AB164" s="1469"/>
      <c r="AC164" s="481"/>
      <c r="AD164" s="803"/>
    </row>
    <row r="165" spans="1:31" ht="20.399999999999999" customHeight="1" x14ac:dyDescent="0.3">
      <c r="A165" s="703" t="s">
        <v>67</v>
      </c>
      <c r="B165" s="18" t="s">
        <v>365</v>
      </c>
      <c r="C165" s="11" t="s">
        <v>10</v>
      </c>
      <c r="D165" s="161" t="s">
        <v>341</v>
      </c>
      <c r="E165" s="178"/>
      <c r="F165" s="165"/>
      <c r="G165" s="329">
        <v>0.5</v>
      </c>
      <c r="H165" s="167"/>
      <c r="I165" s="566">
        <v>0.58333333333333337</v>
      </c>
      <c r="J165" s="1459">
        <v>0.125</v>
      </c>
      <c r="K165" s="569">
        <f t="shared" ref="K165" si="226">I165+J165</f>
        <v>0.70833333333333337</v>
      </c>
      <c r="L165" s="566">
        <v>0.58333333333333337</v>
      </c>
      <c r="M165" s="1459">
        <v>0.125</v>
      </c>
      <c r="N165" s="569">
        <f t="shared" ref="N165" si="227">L165+M165</f>
        <v>0.70833333333333337</v>
      </c>
      <c r="O165" s="540"/>
      <c r="P165" s="1498"/>
      <c r="Q165" s="520"/>
      <c r="R165" s="566">
        <v>0.58333333333333337</v>
      </c>
      <c r="S165" s="1459">
        <v>0.125</v>
      </c>
      <c r="T165" s="569">
        <f t="shared" ref="T165" si="228">R165+S165</f>
        <v>0.70833333333333337</v>
      </c>
      <c r="U165" s="566">
        <v>0.58333333333333337</v>
      </c>
      <c r="V165" s="1459">
        <v>0.125</v>
      </c>
      <c r="W165" s="569">
        <f t="shared" ref="W165" si="229">U165+V165</f>
        <v>0.70833333333333337</v>
      </c>
      <c r="X165" s="566"/>
      <c r="Y165" s="1459"/>
      <c r="Z165" s="569"/>
      <c r="AA165" s="379"/>
      <c r="AB165" s="1512"/>
      <c r="AC165" s="365"/>
      <c r="AD165" s="858" t="s">
        <v>243</v>
      </c>
    </row>
    <row r="166" spans="1:31" ht="14.4" customHeight="1" x14ac:dyDescent="0.35">
      <c r="A166" s="679" t="s">
        <v>68</v>
      </c>
      <c r="B166" s="957" t="s">
        <v>366</v>
      </c>
      <c r="C166" s="23"/>
      <c r="D166" s="177"/>
      <c r="E166" s="275"/>
      <c r="F166" s="180">
        <f>SUM(E165:E168)</f>
        <v>0</v>
      </c>
      <c r="G166" s="166"/>
      <c r="H166" s="279">
        <v>0.5</v>
      </c>
      <c r="I166" s="508"/>
      <c r="J166" s="1515"/>
      <c r="K166" s="519"/>
      <c r="L166" s="518"/>
      <c r="M166" s="1515"/>
      <c r="N166" s="519"/>
      <c r="O166" s="518"/>
      <c r="P166" s="1515"/>
      <c r="Q166" s="519"/>
      <c r="R166" s="521"/>
      <c r="S166" s="1524"/>
      <c r="T166" s="510"/>
      <c r="U166" s="102"/>
      <c r="V166" s="1455"/>
      <c r="W166" s="79"/>
      <c r="X166" s="568"/>
      <c r="Y166" s="1507"/>
      <c r="Z166" s="575"/>
      <c r="AA166" s="107"/>
      <c r="AB166" s="1511" t="s">
        <v>358</v>
      </c>
      <c r="AC166" s="108"/>
      <c r="AD166" s="850"/>
    </row>
    <row r="167" spans="1:31" ht="14.4" customHeight="1" x14ac:dyDescent="0.35">
      <c r="A167" s="679" t="s">
        <v>69</v>
      </c>
      <c r="B167" s="23"/>
      <c r="C167" s="23"/>
      <c r="D167" s="177"/>
      <c r="E167" s="275"/>
      <c r="F167" s="165"/>
      <c r="G167" s="316"/>
      <c r="H167" s="167"/>
      <c r="I167" s="848"/>
      <c r="J167" s="1507"/>
      <c r="K167" s="849"/>
      <c r="L167" s="848"/>
      <c r="M167" s="1507"/>
      <c r="N167" s="849"/>
      <c r="O167" s="419"/>
      <c r="P167" s="1486"/>
      <c r="Q167" s="802"/>
      <c r="R167" s="848"/>
      <c r="S167" s="1507"/>
      <c r="T167" s="849"/>
      <c r="U167" s="848"/>
      <c r="V167" s="1507"/>
      <c r="W167" s="849"/>
      <c r="X167" s="366"/>
      <c r="Y167" s="1496"/>
      <c r="Z167" s="106"/>
      <c r="AA167" s="103"/>
      <c r="AB167" s="1496"/>
      <c r="AC167" s="106"/>
      <c r="AD167" s="851"/>
    </row>
    <row r="168" spans="1:31" ht="14.4" customHeight="1" thickBot="1" x14ac:dyDescent="0.4">
      <c r="A168" s="696"/>
      <c r="B168" s="23"/>
      <c r="C168" s="23"/>
      <c r="D168" s="201"/>
      <c r="E168" s="320"/>
      <c r="F168" s="165"/>
      <c r="G168" s="316"/>
      <c r="H168" s="167"/>
      <c r="I168" s="451"/>
      <c r="J168" s="1497"/>
      <c r="K168" s="452"/>
      <c r="L168" s="451"/>
      <c r="M168" s="1535"/>
      <c r="N168" s="452"/>
      <c r="O168" s="451"/>
      <c r="P168" s="1535"/>
      <c r="Q168" s="452"/>
      <c r="R168" s="451"/>
      <c r="S168" s="1497"/>
      <c r="T168" s="452"/>
      <c r="U168" s="451"/>
      <c r="V168" s="1497"/>
      <c r="W168" s="452"/>
      <c r="X168" s="96"/>
      <c r="Y168" s="1497"/>
      <c r="Z168" s="114"/>
      <c r="AA168" s="472"/>
      <c r="AB168" s="1491"/>
      <c r="AC168" s="473"/>
      <c r="AD168" s="801"/>
    </row>
    <row r="169" spans="1:31" ht="15" customHeight="1" x14ac:dyDescent="0.35">
      <c r="A169" s="682" t="s">
        <v>26</v>
      </c>
      <c r="B169" s="18" t="s">
        <v>215</v>
      </c>
      <c r="C169" s="10" t="s">
        <v>10</v>
      </c>
      <c r="D169" s="233" t="s">
        <v>25</v>
      </c>
      <c r="E169" s="274">
        <v>13</v>
      </c>
      <c r="F169" s="228"/>
      <c r="G169" s="375">
        <f>SUM(J169,M169,P169,S169,V169,Y169,AB169)</f>
        <v>0.25</v>
      </c>
      <c r="H169" s="883"/>
      <c r="I169" s="876">
        <v>0.52083333333333337</v>
      </c>
      <c r="J169" s="1459">
        <v>8.3333333333333329E-2</v>
      </c>
      <c r="K169" s="860">
        <f t="shared" ref="K169" si="230">I169+J169</f>
        <v>0.60416666666666674</v>
      </c>
      <c r="L169" s="876">
        <v>0.52083333333333337</v>
      </c>
      <c r="M169" s="1459">
        <v>8.3333333333333329E-2</v>
      </c>
      <c r="N169" s="860">
        <f t="shared" ref="N169" si="231">L169+M169</f>
        <v>0.60416666666666674</v>
      </c>
      <c r="O169" s="505"/>
      <c r="P169" s="1507"/>
      <c r="Q169" s="506"/>
      <c r="R169" s="876">
        <v>0.52083333333333337</v>
      </c>
      <c r="S169" s="1459">
        <v>8.3333333333333329E-2</v>
      </c>
      <c r="T169" s="860">
        <f t="shared" ref="T169" si="232">R169+S169</f>
        <v>0.60416666666666674</v>
      </c>
      <c r="U169" s="797"/>
      <c r="V169" s="1459"/>
      <c r="W169" s="99"/>
      <c r="X169" s="111"/>
      <c r="Y169" s="1459"/>
      <c r="Z169" s="99"/>
      <c r="AA169" s="111"/>
      <c r="AB169" s="1459"/>
      <c r="AC169" s="99"/>
      <c r="AD169" s="907" t="s">
        <v>243</v>
      </c>
    </row>
    <row r="170" spans="1:31" ht="15" customHeight="1" x14ac:dyDescent="0.35">
      <c r="A170" s="680" t="s">
        <v>36</v>
      </c>
      <c r="B170" s="23"/>
      <c r="C170" s="19"/>
      <c r="D170" s="177" t="s">
        <v>314</v>
      </c>
      <c r="E170" s="164">
        <v>17</v>
      </c>
      <c r="F170" s="180">
        <f>SUM(E169:E173)</f>
        <v>38</v>
      </c>
      <c r="G170" s="338">
        <f>SUM(J170,M170,P170,S170,V170,Y170,AB170)</f>
        <v>0.49999999999999994</v>
      </c>
      <c r="H170" s="294">
        <f>SUM(G169:G173)</f>
        <v>1.4166666666666665</v>
      </c>
      <c r="I170" s="878">
        <v>0.61458333333333337</v>
      </c>
      <c r="J170" s="1507">
        <v>8.3333333333333329E-2</v>
      </c>
      <c r="K170" s="884">
        <f>I170+J170</f>
        <v>0.69791666666666674</v>
      </c>
      <c r="L170" s="878">
        <v>0.61458333333333337</v>
      </c>
      <c r="M170" s="1507">
        <v>8.3333333333333329E-2</v>
      </c>
      <c r="N170" s="884">
        <f>L170+M170</f>
        <v>0.69791666666666674</v>
      </c>
      <c r="O170" s="878">
        <v>0.54166666666666663</v>
      </c>
      <c r="P170" s="1507">
        <v>0.125</v>
      </c>
      <c r="Q170" s="884">
        <f>O170+P170</f>
        <v>0.66666666666666663</v>
      </c>
      <c r="R170" s="878">
        <v>0.61458333333333337</v>
      </c>
      <c r="S170" s="1507">
        <v>8.3333333333333329E-2</v>
      </c>
      <c r="T170" s="884">
        <f>R170+S170</f>
        <v>0.69791666666666674</v>
      </c>
      <c r="U170" s="878">
        <v>0.53125</v>
      </c>
      <c r="V170" s="1507">
        <v>0.125</v>
      </c>
      <c r="W170" s="845">
        <f t="shared" ref="W170" si="233">U170+V170</f>
        <v>0.65625</v>
      </c>
      <c r="X170" s="116"/>
      <c r="Y170" s="1538"/>
      <c r="Z170" s="105"/>
      <c r="AA170" s="116"/>
      <c r="AB170" s="1538"/>
      <c r="AC170" s="105"/>
      <c r="AD170" s="908" t="s">
        <v>243</v>
      </c>
      <c r="AE170" t="s">
        <v>360</v>
      </c>
    </row>
    <row r="171" spans="1:31" ht="15" customHeight="1" x14ac:dyDescent="0.35">
      <c r="A171" s="680" t="s">
        <v>46</v>
      </c>
      <c r="B171" s="23"/>
      <c r="C171" s="23"/>
      <c r="D171" s="177"/>
      <c r="E171" s="164"/>
      <c r="F171" s="180"/>
      <c r="G171" s="316"/>
      <c r="H171" s="173"/>
      <c r="I171" s="505"/>
      <c r="J171" s="1490"/>
      <c r="K171" s="506"/>
      <c r="L171" s="507"/>
      <c r="M171" s="1490"/>
      <c r="N171" s="506"/>
      <c r="O171" s="505"/>
      <c r="P171" s="1490"/>
      <c r="Q171" s="506"/>
      <c r="R171" s="507"/>
      <c r="S171" s="1490"/>
      <c r="T171" s="506"/>
      <c r="U171" s="507"/>
      <c r="V171" s="1490"/>
      <c r="W171" s="506"/>
      <c r="X171" s="116"/>
      <c r="Y171" s="1488"/>
      <c r="Z171" s="105"/>
      <c r="AA171" s="878"/>
      <c r="AB171" s="1488" t="s">
        <v>358</v>
      </c>
      <c r="AC171" s="845"/>
      <c r="AD171" s="909"/>
    </row>
    <row r="172" spans="1:31" ht="15" customHeight="1" x14ac:dyDescent="0.35">
      <c r="A172" s="683"/>
      <c r="B172" s="23"/>
      <c r="C172" s="23"/>
      <c r="D172" s="177" t="s">
        <v>307</v>
      </c>
      <c r="E172" s="164">
        <v>8</v>
      </c>
      <c r="F172" s="180"/>
      <c r="G172" s="338">
        <f>SUM(J172,M172,P172,S172,V172,Y172,AB172)</f>
        <v>0.66666666666666663</v>
      </c>
      <c r="H172" s="173"/>
      <c r="I172" s="878">
        <v>0.70833333333333337</v>
      </c>
      <c r="J172" s="1507">
        <v>0.125</v>
      </c>
      <c r="K172" s="884">
        <f>I172+J172</f>
        <v>0.83333333333333337</v>
      </c>
      <c r="L172" s="878">
        <v>0.70833333333333337</v>
      </c>
      <c r="M172" s="1507">
        <v>0.125</v>
      </c>
      <c r="N172" s="884">
        <f>L172+M172</f>
        <v>0.83333333333333337</v>
      </c>
      <c r="O172" s="878">
        <v>0.66666666666666663</v>
      </c>
      <c r="P172" s="1507">
        <v>8.3333333333333329E-2</v>
      </c>
      <c r="Q172" s="884">
        <f>O172+P172</f>
        <v>0.75</v>
      </c>
      <c r="R172" s="878">
        <v>0.70833333333333337</v>
      </c>
      <c r="S172" s="1507">
        <v>0.125</v>
      </c>
      <c r="T172" s="884">
        <f>R172+S172</f>
        <v>0.83333333333333337</v>
      </c>
      <c r="U172" s="878">
        <v>0.65625</v>
      </c>
      <c r="V172" s="1507">
        <v>0.125</v>
      </c>
      <c r="W172" s="884">
        <f>U172+V172</f>
        <v>0.78125</v>
      </c>
      <c r="X172" s="878">
        <v>0.41666666666666669</v>
      </c>
      <c r="Y172" s="1507">
        <v>8.3333333333333329E-2</v>
      </c>
      <c r="Z172" s="845">
        <f t="shared" ref="Z172" si="234">X172+Y172</f>
        <v>0.5</v>
      </c>
      <c r="AA172" s="116"/>
      <c r="AB172" s="1538"/>
      <c r="AC172" s="105"/>
      <c r="AD172" s="908" t="s">
        <v>243</v>
      </c>
    </row>
    <row r="173" spans="1:31" ht="15" customHeight="1" thickBot="1" x14ac:dyDescent="0.4">
      <c r="A173" s="681"/>
      <c r="B173" s="20"/>
      <c r="C173" s="20"/>
      <c r="D173" s="244"/>
      <c r="E173" s="403"/>
      <c r="F173" s="211"/>
      <c r="G173" s="324"/>
      <c r="H173" s="217"/>
      <c r="I173" s="878"/>
      <c r="J173" s="1507"/>
      <c r="K173" s="884"/>
      <c r="L173" s="651"/>
      <c r="M173" s="1553"/>
      <c r="N173" s="652"/>
      <c r="O173" s="505"/>
      <c r="P173" s="1507"/>
      <c r="Q173" s="506"/>
      <c r="R173" s="505"/>
      <c r="S173" s="1490"/>
      <c r="T173" s="506"/>
      <c r="U173" s="505"/>
      <c r="V173" s="1507"/>
      <c r="W173" s="506"/>
      <c r="X173" s="509"/>
      <c r="Y173" s="1460"/>
      <c r="Z173" s="510"/>
      <c r="AA173" s="878"/>
      <c r="AB173" s="1507"/>
      <c r="AC173" s="845"/>
      <c r="AD173" s="909"/>
    </row>
    <row r="174" spans="1:31" ht="15" customHeight="1" x14ac:dyDescent="0.35">
      <c r="A174" s="691" t="s">
        <v>179</v>
      </c>
      <c r="B174" s="18" t="s">
        <v>215</v>
      </c>
      <c r="C174" s="10" t="s">
        <v>10</v>
      </c>
      <c r="D174" s="227" t="s">
        <v>228</v>
      </c>
      <c r="E174" s="1401">
        <v>20</v>
      </c>
      <c r="F174" s="228"/>
      <c r="G174" s="375">
        <f>SUM(J174,M174,P174,S174,V174,Y174,AB174)</f>
        <v>0.33333333333333331</v>
      </c>
      <c r="H174" s="295"/>
      <c r="I174" s="566">
        <v>0.375</v>
      </c>
      <c r="J174" s="1459">
        <v>8.3333333333333329E-2</v>
      </c>
      <c r="K174" s="569">
        <f t="shared" ref="K174" si="235">I174+J174</f>
        <v>0.45833333333333331</v>
      </c>
      <c r="L174" s="566">
        <v>0.375</v>
      </c>
      <c r="M174" s="1459">
        <v>8.3333333333333329E-2</v>
      </c>
      <c r="N174" s="569">
        <f t="shared" ref="N174" si="236">L174+M174</f>
        <v>0.45833333333333331</v>
      </c>
      <c r="O174" s="566"/>
      <c r="P174" s="1459"/>
      <c r="Q174" s="569"/>
      <c r="R174" s="566">
        <v>0.375</v>
      </c>
      <c r="S174" s="1459">
        <v>8.3333333333333329E-2</v>
      </c>
      <c r="T174" s="569">
        <f t="shared" ref="T174" si="237">R174+S174</f>
        <v>0.45833333333333331</v>
      </c>
      <c r="U174" s="566">
        <v>0.375</v>
      </c>
      <c r="V174" s="1459">
        <v>8.3333333333333329E-2</v>
      </c>
      <c r="W174" s="569">
        <f t="shared" ref="W174" si="238">U174+V174</f>
        <v>0.45833333333333331</v>
      </c>
      <c r="X174" s="74"/>
      <c r="Y174" s="1557"/>
      <c r="Z174" s="99"/>
      <c r="AA174" s="111"/>
      <c r="AB174" s="1459"/>
      <c r="AC174" s="99"/>
      <c r="AD174" s="1717" t="s">
        <v>243</v>
      </c>
    </row>
    <row r="175" spans="1:31" ht="15" customHeight="1" x14ac:dyDescent="0.35">
      <c r="A175" s="679" t="s">
        <v>180</v>
      </c>
      <c r="B175" s="23"/>
      <c r="C175" s="23"/>
      <c r="D175" s="230"/>
      <c r="E175" s="275"/>
      <c r="F175" s="180">
        <f>SUM(E174:E176)</f>
        <v>26</v>
      </c>
      <c r="G175" s="316"/>
      <c r="H175" s="294">
        <f>SUM(G174:G176)</f>
        <v>0.83333333333333326</v>
      </c>
      <c r="I175" s="505"/>
      <c r="J175" s="1490"/>
      <c r="K175" s="506"/>
      <c r="L175" s="505"/>
      <c r="M175" s="1490"/>
      <c r="N175" s="506"/>
      <c r="O175" s="505"/>
      <c r="P175" s="1490"/>
      <c r="Q175" s="506"/>
      <c r="R175" s="505"/>
      <c r="S175" s="1490"/>
      <c r="T175" s="506"/>
      <c r="U175" s="505"/>
      <c r="V175" s="1490"/>
      <c r="W175" s="506"/>
      <c r="X175" s="78"/>
      <c r="Y175" s="1507"/>
      <c r="Z175" s="124"/>
      <c r="AA175" s="80"/>
      <c r="AB175" s="1488" t="s">
        <v>358</v>
      </c>
      <c r="AC175" s="81"/>
      <c r="AD175" s="1718"/>
    </row>
    <row r="176" spans="1:31" ht="15" customHeight="1" thickBot="1" x14ac:dyDescent="0.4">
      <c r="A176" s="694" t="s">
        <v>37</v>
      </c>
      <c r="B176" s="24"/>
      <c r="C176" s="24"/>
      <c r="D176" s="250" t="s">
        <v>105</v>
      </c>
      <c r="E176" s="1402">
        <v>6</v>
      </c>
      <c r="F176" s="211"/>
      <c r="G176" s="300">
        <f>SUM(J176,M176,P176,S176,V176,Y176,AB176)</f>
        <v>0.5</v>
      </c>
      <c r="H176" s="217"/>
      <c r="I176" s="904">
        <v>0.60416666666666663</v>
      </c>
      <c r="J176" s="1516">
        <v>0.125</v>
      </c>
      <c r="K176" s="905">
        <f>I176+J176</f>
        <v>0.72916666666666663</v>
      </c>
      <c r="L176" s="904">
        <v>0.60416666666666663</v>
      </c>
      <c r="M176" s="1516">
        <v>0.125</v>
      </c>
      <c r="N176" s="905">
        <f>L176+M176</f>
        <v>0.72916666666666663</v>
      </c>
      <c r="O176" s="113"/>
      <c r="P176" s="1476"/>
      <c r="Q176" s="114"/>
      <c r="R176" s="904">
        <v>0.60416666666666663</v>
      </c>
      <c r="S176" s="1516">
        <v>0.125</v>
      </c>
      <c r="T176" s="905">
        <f>R176+S176</f>
        <v>0.72916666666666663</v>
      </c>
      <c r="U176" s="904">
        <v>0.60416666666666663</v>
      </c>
      <c r="V176" s="1516">
        <v>0.125</v>
      </c>
      <c r="W176" s="905">
        <f>U176+V176</f>
        <v>0.72916666666666663</v>
      </c>
      <c r="X176" s="115"/>
      <c r="Y176" s="1476"/>
      <c r="Z176" s="114"/>
      <c r="AA176" s="115"/>
      <c r="AB176" s="1476"/>
      <c r="AC176" s="114"/>
      <c r="AD176" s="1719"/>
    </row>
    <row r="177" spans="1:31" ht="19.95" customHeight="1" x14ac:dyDescent="0.35">
      <c r="A177" s="680" t="s">
        <v>22</v>
      </c>
      <c r="B177" s="19" t="s">
        <v>275</v>
      </c>
      <c r="C177" s="58" t="s">
        <v>10</v>
      </c>
      <c r="D177" s="198" t="s">
        <v>314</v>
      </c>
      <c r="E177" s="1652"/>
      <c r="F177" s="180"/>
      <c r="G177" s="338">
        <f>SUM(J177,M177,P177,S177,V177,Y177,AB177)</f>
        <v>0.25</v>
      </c>
      <c r="H177" s="173"/>
      <c r="I177" s="1403">
        <v>0.63541666666666663</v>
      </c>
      <c r="J177" s="1459">
        <v>6.25E-2</v>
      </c>
      <c r="K177" s="1404">
        <f>I177+J177</f>
        <v>0.69791666666666663</v>
      </c>
      <c r="L177" s="1403">
        <v>0.63541666666666663</v>
      </c>
      <c r="M177" s="1459">
        <v>6.25E-2</v>
      </c>
      <c r="N177" s="1404">
        <f>L177+M177</f>
        <v>0.69791666666666663</v>
      </c>
      <c r="O177" s="1403">
        <v>0.63541666666666663</v>
      </c>
      <c r="P177" s="1459">
        <v>3.125E-2</v>
      </c>
      <c r="Q177" s="1404">
        <f>O177+P177</f>
        <v>0.66666666666666663</v>
      </c>
      <c r="R177" s="1403">
        <v>0.63541666666666663</v>
      </c>
      <c r="S177" s="1459">
        <v>6.25E-2</v>
      </c>
      <c r="T177" s="1404">
        <f>R177+S177</f>
        <v>0.69791666666666663</v>
      </c>
      <c r="U177" s="1403">
        <v>0.625</v>
      </c>
      <c r="V177" s="1459">
        <v>3.125E-2</v>
      </c>
      <c r="W177" s="1404">
        <f>U177+V177</f>
        <v>0.65625</v>
      </c>
      <c r="X177" s="483"/>
      <c r="Y177" s="1552"/>
      <c r="Z177" s="482"/>
      <c r="AA177" s="513"/>
      <c r="AB177" s="1602"/>
      <c r="AC177" s="514"/>
      <c r="AD177" s="1405" t="s">
        <v>243</v>
      </c>
    </row>
    <row r="178" spans="1:31" ht="15" customHeight="1" x14ac:dyDescent="0.35">
      <c r="A178" s="680" t="s">
        <v>51</v>
      </c>
      <c r="B178" s="23" t="s">
        <v>236</v>
      </c>
      <c r="C178" s="19"/>
      <c r="D178" s="177"/>
      <c r="E178" s="325"/>
      <c r="F178" s="180">
        <f>SUM(E177:E180)</f>
        <v>0</v>
      </c>
      <c r="G178" s="316"/>
      <c r="H178" s="294">
        <f>SUM(G177:G180)</f>
        <v>0.58333333333333326</v>
      </c>
      <c r="I178" s="798"/>
      <c r="J178" s="1500"/>
      <c r="K178" s="799"/>
      <c r="L178" s="798"/>
      <c r="M178" s="1500"/>
      <c r="N178" s="799"/>
      <c r="O178" s="798"/>
      <c r="P178" s="1500"/>
      <c r="Q178" s="799"/>
      <c r="R178" s="515"/>
      <c r="S178" s="1555"/>
      <c r="T178" s="516"/>
      <c r="U178" s="450"/>
      <c r="V178" s="1555"/>
      <c r="W178" s="449"/>
      <c r="X178" s="517"/>
      <c r="Y178" s="1486"/>
      <c r="Z178" s="422"/>
      <c r="AA178" s="878"/>
      <c r="AB178" s="1507"/>
      <c r="AC178" s="845"/>
      <c r="AD178" s="909"/>
    </row>
    <row r="179" spans="1:31" ht="15" customHeight="1" x14ac:dyDescent="0.35">
      <c r="A179" s="680" t="s">
        <v>52</v>
      </c>
      <c r="B179" s="23" t="s">
        <v>301</v>
      </c>
      <c r="C179" s="19"/>
      <c r="D179" s="177" t="s">
        <v>307</v>
      </c>
      <c r="E179" s="406"/>
      <c r="F179" s="180"/>
      <c r="G179" s="338">
        <f>SUM(J179,M179,P179,S179,V179,Y179,AB179)</f>
        <v>0.33333333333333331</v>
      </c>
      <c r="H179" s="294"/>
      <c r="I179" s="1651">
        <v>0.70833333333333337</v>
      </c>
      <c r="J179" s="1538">
        <v>8.3333333333333329E-2</v>
      </c>
      <c r="K179" s="1650">
        <f>I179+J179</f>
        <v>0.79166666666666674</v>
      </c>
      <c r="L179" s="1651">
        <v>0.70833333333333337</v>
      </c>
      <c r="M179" s="1538">
        <v>8.3333333333333329E-2</v>
      </c>
      <c r="N179" s="1650">
        <f>L179+M179</f>
        <v>0.79166666666666674</v>
      </c>
      <c r="O179" s="1407"/>
      <c r="P179" s="1507"/>
      <c r="Q179" s="1408"/>
      <c r="R179" s="1407">
        <v>0.70833333333333337</v>
      </c>
      <c r="S179" s="1507">
        <v>8.3333333333333329E-2</v>
      </c>
      <c r="T179" s="1408">
        <f>R179+S179</f>
        <v>0.79166666666666674</v>
      </c>
      <c r="U179" s="1407">
        <v>0.66666666666666663</v>
      </c>
      <c r="V179" s="1507">
        <v>8.3333333333333329E-2</v>
      </c>
      <c r="W179" s="1408">
        <f>U179+V179</f>
        <v>0.75</v>
      </c>
      <c r="X179" s="517"/>
      <c r="Y179" s="1486"/>
      <c r="Z179" s="422"/>
      <c r="AA179" s="620"/>
      <c r="AB179" s="1609"/>
      <c r="AC179" s="543"/>
      <c r="AD179" s="1406" t="s">
        <v>243</v>
      </c>
      <c r="AE179" t="s">
        <v>360</v>
      </c>
    </row>
    <row r="180" spans="1:31" ht="15" customHeight="1" thickBot="1" x14ac:dyDescent="0.4">
      <c r="A180" s="688"/>
      <c r="B180" s="21"/>
      <c r="C180" s="21"/>
      <c r="D180" s="244"/>
      <c r="E180" s="730"/>
      <c r="F180" s="232"/>
      <c r="G180" s="300"/>
      <c r="H180" s="209"/>
      <c r="I180" s="1409"/>
      <c r="J180" s="1497"/>
      <c r="K180" s="1410"/>
      <c r="L180" s="450"/>
      <c r="M180" s="1555"/>
      <c r="N180" s="449"/>
      <c r="O180" s="798"/>
      <c r="P180" s="1500"/>
      <c r="Q180" s="799"/>
      <c r="R180" s="635"/>
      <c r="S180" s="1572"/>
      <c r="T180" s="491"/>
      <c r="U180" s="714"/>
      <c r="V180" s="1580"/>
      <c r="W180" s="715"/>
      <c r="X180" s="511"/>
      <c r="Y180" s="1592"/>
      <c r="Z180" s="512"/>
      <c r="AA180" s="507"/>
      <c r="AB180" s="1610"/>
      <c r="AC180" s="506"/>
      <c r="AD180" s="909"/>
    </row>
    <row r="181" spans="1:31" ht="17.399999999999999" x14ac:dyDescent="0.35">
      <c r="A181" s="680" t="s">
        <v>327</v>
      </c>
      <c r="B181" s="19" t="s">
        <v>275</v>
      </c>
      <c r="C181" s="58" t="s">
        <v>10</v>
      </c>
      <c r="D181" s="229" t="s">
        <v>228</v>
      </c>
      <c r="E181" s="740"/>
      <c r="F181" s="165"/>
      <c r="G181" s="338">
        <f>SUM(J181,M181,P181,S181,V181,Y181,AB181)</f>
        <v>0.16666666666666666</v>
      </c>
      <c r="H181" s="173"/>
      <c r="I181" s="1362">
        <v>0.375</v>
      </c>
      <c r="J181" s="1507">
        <v>8.3333333333333329E-2</v>
      </c>
      <c r="K181" s="884">
        <f>I181+J181</f>
        <v>0.45833333333333331</v>
      </c>
      <c r="L181" s="470"/>
      <c r="M181" s="1463"/>
      <c r="N181" s="86"/>
      <c r="O181" s="85"/>
      <c r="P181" s="1463"/>
      <c r="Q181" s="86"/>
      <c r="R181" s="1362">
        <v>0.375</v>
      </c>
      <c r="S181" s="1507">
        <v>8.3333333333333329E-2</v>
      </c>
      <c r="T181" s="884">
        <f>R181+S181</f>
        <v>0.45833333333333331</v>
      </c>
      <c r="U181" s="85"/>
      <c r="V181" s="1463"/>
      <c r="W181" s="86"/>
      <c r="X181" s="478"/>
      <c r="Y181" s="1585"/>
      <c r="Z181" s="86"/>
      <c r="AA181" s="470"/>
      <c r="AB181" s="1463"/>
      <c r="AC181" s="86"/>
      <c r="AD181" s="858" t="s">
        <v>243</v>
      </c>
    </row>
    <row r="182" spans="1:31" ht="18" thickBot="1" x14ac:dyDescent="0.4">
      <c r="A182" s="680" t="s">
        <v>335</v>
      </c>
      <c r="B182" s="23" t="s">
        <v>355</v>
      </c>
      <c r="C182" s="11"/>
      <c r="D182" s="654" t="s">
        <v>105</v>
      </c>
      <c r="E182" s="743"/>
      <c r="F182" s="180">
        <f>SUM(E181:E183)</f>
        <v>2</v>
      </c>
      <c r="G182" s="405">
        <f>SUM(J182,M182,P182,S182,V182,Y182,AB182)</f>
        <v>0.25</v>
      </c>
      <c r="H182" s="294">
        <f>SUM(G181:G183)</f>
        <v>1.1666666666666665</v>
      </c>
      <c r="I182" s="1359">
        <v>0.60416666666666663</v>
      </c>
      <c r="J182" s="1506">
        <v>0.125</v>
      </c>
      <c r="K182" s="1361">
        <f>I182+J182</f>
        <v>0.72916666666666663</v>
      </c>
      <c r="L182" s="744"/>
      <c r="M182" s="1506"/>
      <c r="N182" s="599"/>
      <c r="O182" s="598"/>
      <c r="P182" s="1506"/>
      <c r="Q182" s="599"/>
      <c r="R182" s="1359">
        <v>0.60416666666666663</v>
      </c>
      <c r="S182" s="1506">
        <v>0.125</v>
      </c>
      <c r="T182" s="1361">
        <f>R182+S182</f>
        <v>0.72916666666666663</v>
      </c>
      <c r="U182" s="598"/>
      <c r="V182" s="1506"/>
      <c r="W182" s="599"/>
      <c r="X182" s="598"/>
      <c r="Y182" s="1506"/>
      <c r="Z182" s="599"/>
      <c r="AA182" s="744"/>
      <c r="AB182" s="1494" t="s">
        <v>358</v>
      </c>
      <c r="AC182" s="599"/>
      <c r="AD182" s="1360" t="s">
        <v>243</v>
      </c>
    </row>
    <row r="183" spans="1:31" ht="18" thickTop="1" x14ac:dyDescent="0.35">
      <c r="A183" s="685" t="s">
        <v>336</v>
      </c>
      <c r="B183" s="23" t="s">
        <v>215</v>
      </c>
      <c r="C183" s="58"/>
      <c r="D183" s="249" t="s">
        <v>108</v>
      </c>
      <c r="E183" s="178">
        <v>2</v>
      </c>
      <c r="F183" s="170"/>
      <c r="G183" s="338">
        <v>0.75</v>
      </c>
      <c r="H183" s="223"/>
      <c r="I183" s="568">
        <v>0.45833333333333331</v>
      </c>
      <c r="J183" s="1517">
        <v>0.125</v>
      </c>
      <c r="K183" s="575">
        <f t="shared" ref="K183" si="239">I183+J183</f>
        <v>0.58333333333333326</v>
      </c>
      <c r="L183" s="568">
        <v>0.60416666666666663</v>
      </c>
      <c r="M183" s="1517">
        <v>0.125</v>
      </c>
      <c r="N183" s="575">
        <f t="shared" ref="N183" si="240">L183+M183</f>
        <v>0.72916666666666663</v>
      </c>
      <c r="O183" s="852">
        <v>0.66666666666666663</v>
      </c>
      <c r="P183" s="1517">
        <v>0.125</v>
      </c>
      <c r="Q183" s="1648">
        <f t="shared" ref="Q183" si="241">O183+P183</f>
        <v>0.79166666666666663</v>
      </c>
      <c r="R183" s="568">
        <v>0.45833333333333331</v>
      </c>
      <c r="S183" s="1517">
        <v>0.125</v>
      </c>
      <c r="T183" s="575">
        <f t="shared" ref="T183" si="242">R183+S183</f>
        <v>0.58333333333333326</v>
      </c>
      <c r="U183" s="568">
        <v>0.60416666666666663</v>
      </c>
      <c r="V183" s="1517">
        <v>0.125</v>
      </c>
      <c r="W183" s="575">
        <f t="shared" ref="W183" si="243">U183+V183</f>
        <v>0.72916666666666663</v>
      </c>
      <c r="X183" s="568">
        <v>0.60416666666666663</v>
      </c>
      <c r="Y183" s="1517">
        <v>0.125</v>
      </c>
      <c r="Z183" s="575">
        <f t="shared" ref="Z183" si="244">X183+Y183</f>
        <v>0.72916666666666663</v>
      </c>
      <c r="AA183" s="102"/>
      <c r="AB183" s="1500"/>
      <c r="AC183" s="79"/>
      <c r="AD183" s="1365" t="s">
        <v>243</v>
      </c>
      <c r="AE183" s="1002"/>
    </row>
    <row r="184" spans="1:31" ht="18" thickBot="1" x14ac:dyDescent="0.4">
      <c r="A184" s="688"/>
      <c r="B184" s="21"/>
      <c r="C184" s="21"/>
      <c r="D184" s="226"/>
      <c r="E184" s="646"/>
      <c r="F184" s="208"/>
      <c r="G184" s="300"/>
      <c r="H184" s="296"/>
      <c r="I184" s="647"/>
      <c r="J184" s="1518"/>
      <c r="K184" s="648"/>
      <c r="L184" s="115"/>
      <c r="M184" s="1482"/>
      <c r="N184" s="130"/>
      <c r="O184" s="1363"/>
      <c r="P184" s="1466"/>
      <c r="Q184" s="1364"/>
      <c r="R184" s="647"/>
      <c r="S184" s="1573"/>
      <c r="T184" s="800"/>
      <c r="U184" s="115"/>
      <c r="V184" s="1516"/>
      <c r="W184" s="114"/>
      <c r="X184" s="647"/>
      <c r="Y184" s="1573"/>
      <c r="Z184" s="800"/>
      <c r="AA184" s="647"/>
      <c r="AB184" s="1573"/>
      <c r="AC184" s="648"/>
      <c r="AD184" s="1313"/>
    </row>
    <row r="185" spans="1:31" ht="17.399999999999999" x14ac:dyDescent="0.35">
      <c r="A185" s="685" t="s">
        <v>99</v>
      </c>
      <c r="B185" s="19" t="s">
        <v>215</v>
      </c>
      <c r="C185" s="58" t="s">
        <v>10</v>
      </c>
      <c r="D185" s="229" t="s">
        <v>346</v>
      </c>
      <c r="E185" s="178">
        <v>7</v>
      </c>
      <c r="F185" s="180">
        <f>SUM(E185:E187)</f>
        <v>7</v>
      </c>
      <c r="G185" s="581">
        <v>1.3333333333333333</v>
      </c>
      <c r="H185" s="581">
        <v>1.3333333333333333</v>
      </c>
      <c r="I185" s="568"/>
      <c r="J185" s="1507"/>
      <c r="K185" s="575"/>
      <c r="L185" s="568">
        <v>0.375</v>
      </c>
      <c r="M185" s="1507">
        <v>0.16666666666666666</v>
      </c>
      <c r="N185" s="575">
        <f t="shared" ref="N185:N186" si="245">L185+M185</f>
        <v>0.54166666666666663</v>
      </c>
      <c r="O185" s="568">
        <v>0.375</v>
      </c>
      <c r="P185" s="1507">
        <v>0.16666666666666666</v>
      </c>
      <c r="Q185" s="575">
        <f t="shared" ref="Q185" si="246">O185+P185</f>
        <v>0.54166666666666663</v>
      </c>
      <c r="R185" s="568">
        <v>0.375</v>
      </c>
      <c r="S185" s="1507">
        <v>0.16666666666666666</v>
      </c>
      <c r="T185" s="575">
        <f t="shared" ref="T185:T186" si="247">R185+S185</f>
        <v>0.54166666666666663</v>
      </c>
      <c r="U185" s="102"/>
      <c r="V185" s="1507"/>
      <c r="W185" s="79"/>
      <c r="X185" s="568">
        <v>0.375</v>
      </c>
      <c r="Y185" s="1507">
        <v>0.16666666666666666</v>
      </c>
      <c r="Z185" s="575">
        <f t="shared" ref="Z185" si="248">X185+Y185</f>
        <v>0.54166666666666663</v>
      </c>
      <c r="AA185" s="102"/>
      <c r="AB185" s="1488"/>
      <c r="AC185" s="79"/>
      <c r="AD185" s="850" t="s">
        <v>243</v>
      </c>
    </row>
    <row r="186" spans="1:31" ht="17.399999999999999" x14ac:dyDescent="0.35">
      <c r="A186" s="685" t="s">
        <v>30</v>
      </c>
      <c r="B186" s="619"/>
      <c r="C186" s="19"/>
      <c r="D186" s="245" t="s">
        <v>347</v>
      </c>
      <c r="E186" s="163"/>
      <c r="F186" s="180"/>
      <c r="G186" s="221"/>
      <c r="H186" s="173"/>
      <c r="I186" s="568">
        <v>0.58333333333333337</v>
      </c>
      <c r="J186" s="1507">
        <v>0.16666666666666666</v>
      </c>
      <c r="K186" s="575">
        <f t="shared" ref="K186" si="249">I186+J186</f>
        <v>0.75</v>
      </c>
      <c r="L186" s="568">
        <v>0.58333333333333337</v>
      </c>
      <c r="M186" s="1507">
        <v>0.16666666666666666</v>
      </c>
      <c r="N186" s="575">
        <f t="shared" si="245"/>
        <v>0.75</v>
      </c>
      <c r="O186" s="518"/>
      <c r="P186" s="1515"/>
      <c r="Q186" s="519"/>
      <c r="R186" s="568">
        <v>0.58333333333333337</v>
      </c>
      <c r="S186" s="1507">
        <v>0.16666666666666666</v>
      </c>
      <c r="T186" s="575">
        <f t="shared" si="247"/>
        <v>0.75</v>
      </c>
      <c r="U186" s="568">
        <v>0.58333333333333337</v>
      </c>
      <c r="V186" s="1507">
        <v>0.16666666666666666</v>
      </c>
      <c r="W186" s="575">
        <f t="shared" ref="W186" si="250">U186+V186</f>
        <v>0.75</v>
      </c>
      <c r="X186" s="568"/>
      <c r="Y186" s="1507"/>
      <c r="Z186" s="575"/>
      <c r="AA186" s="107"/>
      <c r="AB186" s="1511" t="s">
        <v>358</v>
      </c>
      <c r="AC186" s="108"/>
      <c r="AD186" s="850" t="s">
        <v>243</v>
      </c>
    </row>
    <row r="187" spans="1:31" ht="18" thickBot="1" x14ac:dyDescent="0.4">
      <c r="A187" s="685" t="s">
        <v>31</v>
      </c>
      <c r="B187" s="19"/>
      <c r="C187" s="19"/>
      <c r="D187" s="230"/>
      <c r="E187" s="163"/>
      <c r="F187" s="170"/>
      <c r="G187" s="316"/>
      <c r="H187" s="222"/>
      <c r="I187" s="962"/>
      <c r="J187" s="1462"/>
      <c r="K187" s="963"/>
      <c r="L187" s="962"/>
      <c r="M187" s="1462"/>
      <c r="N187" s="963"/>
      <c r="O187" s="1616"/>
      <c r="P187" s="1489"/>
      <c r="Q187" s="1617"/>
      <c r="R187" s="962"/>
      <c r="S187" s="1462"/>
      <c r="T187" s="963"/>
      <c r="U187" s="962"/>
      <c r="V187" s="1462"/>
      <c r="W187" s="963"/>
      <c r="X187" s="1618"/>
      <c r="Y187" s="1570"/>
      <c r="Z187" s="495"/>
      <c r="AA187" s="493"/>
      <c r="AB187" s="1570"/>
      <c r="AC187" s="495"/>
      <c r="AD187" s="959"/>
    </row>
    <row r="188" spans="1:31" ht="17.399999999999999" x14ac:dyDescent="0.35">
      <c r="A188" s="682" t="s">
        <v>21</v>
      </c>
      <c r="B188" s="18" t="s">
        <v>215</v>
      </c>
      <c r="C188" s="46" t="s">
        <v>23</v>
      </c>
      <c r="D188" s="227" t="s">
        <v>310</v>
      </c>
      <c r="E188" s="274">
        <v>13</v>
      </c>
      <c r="F188" s="629"/>
      <c r="G188" s="375">
        <v>0.33333333333333331</v>
      </c>
      <c r="H188" s="322"/>
      <c r="I188" s="964">
        <v>0.66666666666666663</v>
      </c>
      <c r="J188" s="1459">
        <v>8.3333333333333329E-2</v>
      </c>
      <c r="K188" s="944">
        <f t="shared" ref="K188" si="251">I188+J188</f>
        <v>0.75</v>
      </c>
      <c r="L188" s="74"/>
      <c r="M188" s="1498"/>
      <c r="N188" s="75"/>
      <c r="O188" s="964">
        <v>0.66666666666666663</v>
      </c>
      <c r="P188" s="1459">
        <v>8.3333333333333329E-2</v>
      </c>
      <c r="Q188" s="944">
        <f t="shared" ref="Q188" si="252">O188+P188</f>
        <v>0.75</v>
      </c>
      <c r="R188" s="964"/>
      <c r="S188" s="1459"/>
      <c r="T188" s="944"/>
      <c r="U188" s="964">
        <v>0.66666666666666663</v>
      </c>
      <c r="V188" s="1459">
        <v>8.3333333333333329E-2</v>
      </c>
      <c r="W188" s="944">
        <f t="shared" ref="W188" si="253">U188+V188</f>
        <v>0.75</v>
      </c>
      <c r="X188" s="74"/>
      <c r="Y188" s="1544"/>
      <c r="Z188" s="75"/>
      <c r="AA188" s="74"/>
      <c r="AB188" s="1498"/>
      <c r="AC188" s="75"/>
      <c r="AD188" s="1619" t="s">
        <v>311</v>
      </c>
    </row>
    <row r="189" spans="1:31" ht="18" thickBot="1" x14ac:dyDescent="0.4">
      <c r="A189" s="680" t="s">
        <v>66</v>
      </c>
      <c r="B189" s="23"/>
      <c r="C189" s="58"/>
      <c r="D189" s="654"/>
      <c r="E189" s="385"/>
      <c r="F189" s="199"/>
      <c r="G189" s="405"/>
      <c r="H189" s="315"/>
      <c r="I189" s="622"/>
      <c r="J189" s="1519"/>
      <c r="K189" s="574"/>
      <c r="L189" s="960"/>
      <c r="M189" s="1527"/>
      <c r="N189" s="961"/>
      <c r="O189" s="960"/>
      <c r="P189" s="1527"/>
      <c r="Q189" s="961"/>
      <c r="R189" s="1620">
        <v>0.66666666666666663</v>
      </c>
      <c r="S189" s="1509">
        <v>8.3333333333333329E-2</v>
      </c>
      <c r="T189" s="1621">
        <f t="shared" ref="T189" si="254">R189+S189</f>
        <v>0.75</v>
      </c>
      <c r="U189" s="960"/>
      <c r="V189" s="1527"/>
      <c r="W189" s="961"/>
      <c r="X189" s="541"/>
      <c r="Y189" s="1593"/>
      <c r="Z189" s="550"/>
      <c r="AA189" s="637"/>
      <c r="AB189" s="1519"/>
      <c r="AC189" s="574"/>
      <c r="AD189" s="1360" t="s">
        <v>243</v>
      </c>
    </row>
    <row r="190" spans="1:31" ht="18" thickTop="1" x14ac:dyDescent="0.35">
      <c r="A190" s="680" t="s">
        <v>31</v>
      </c>
      <c r="B190" s="23"/>
      <c r="C190" s="19"/>
      <c r="D190" s="229" t="s">
        <v>342</v>
      </c>
      <c r="E190" s="178">
        <v>12</v>
      </c>
      <c r="F190" s="180">
        <f>SUM(E188:E193)</f>
        <v>25</v>
      </c>
      <c r="G190" s="338">
        <v>0.75</v>
      </c>
      <c r="H190" s="294">
        <v>1.0833333333333333</v>
      </c>
      <c r="I190" s="869">
        <v>0.75</v>
      </c>
      <c r="J190" s="1461">
        <v>0.125</v>
      </c>
      <c r="K190" s="870">
        <f t="shared" ref="K190" si="255">I190+J190</f>
        <v>0.875</v>
      </c>
      <c r="L190" s="78"/>
      <c r="M190" s="1460"/>
      <c r="N190" s="77"/>
      <c r="O190" s="869">
        <v>0.75</v>
      </c>
      <c r="P190" s="1461">
        <v>0.125</v>
      </c>
      <c r="Q190" s="870">
        <f t="shared" ref="Q190" si="256">O190+P190</f>
        <v>0.875</v>
      </c>
      <c r="R190" s="78"/>
      <c r="S190" s="1460"/>
      <c r="T190" s="77"/>
      <c r="U190" s="869">
        <v>0.75</v>
      </c>
      <c r="V190" s="1461">
        <v>0.125</v>
      </c>
      <c r="W190" s="870">
        <f t="shared" ref="W190" si="257">U190+V190</f>
        <v>0.875</v>
      </c>
      <c r="X190" s="78"/>
      <c r="Y190" s="1594"/>
      <c r="Z190" s="77"/>
      <c r="AA190" s="80"/>
      <c r="AB190" s="1566"/>
      <c r="AC190" s="81"/>
      <c r="AD190" s="965" t="s">
        <v>311</v>
      </c>
    </row>
    <row r="191" spans="1:31" ht="17.399999999999999" x14ac:dyDescent="0.35">
      <c r="A191" s="680"/>
      <c r="B191" s="23"/>
      <c r="C191" s="19"/>
      <c r="D191" s="229"/>
      <c r="E191" s="178"/>
      <c r="F191" s="180"/>
      <c r="G191" s="278"/>
      <c r="H191" s="294"/>
      <c r="I191" s="78"/>
      <c r="J191" s="1460"/>
      <c r="K191" s="77"/>
      <c r="L191" s="80"/>
      <c r="M191" s="1461"/>
      <c r="N191" s="81"/>
      <c r="O191" s="78"/>
      <c r="P191" s="1455"/>
      <c r="Q191" s="77"/>
      <c r="R191" s="869">
        <v>0.75</v>
      </c>
      <c r="S191" s="1461">
        <v>0.125</v>
      </c>
      <c r="T191" s="870">
        <f t="shared" ref="T191" si="258">R191+S191</f>
        <v>0.875</v>
      </c>
      <c r="U191" s="80"/>
      <c r="V191" s="1460"/>
      <c r="W191" s="81"/>
      <c r="X191" s="78"/>
      <c r="Y191" s="1496" t="s">
        <v>358</v>
      </c>
      <c r="Z191" s="77"/>
      <c r="AA191" s="869">
        <v>0.41666666666666669</v>
      </c>
      <c r="AB191" s="1461">
        <v>0.125</v>
      </c>
      <c r="AC191" s="870">
        <f t="shared" ref="AC191" si="259">AA191+AB191</f>
        <v>0.54166666666666674</v>
      </c>
      <c r="AD191" s="851" t="s">
        <v>243</v>
      </c>
    </row>
    <row r="192" spans="1:31" ht="17.399999999999999" x14ac:dyDescent="0.35">
      <c r="A192" s="680"/>
      <c r="B192" s="23"/>
      <c r="C192" s="19"/>
      <c r="D192" s="229"/>
      <c r="E192" s="178"/>
      <c r="F192" s="199"/>
      <c r="G192" s="278"/>
      <c r="H192" s="315"/>
      <c r="I192" s="80"/>
      <c r="J192" s="1461"/>
      <c r="K192" s="81"/>
      <c r="L192" s="869">
        <v>0.70833333333333337</v>
      </c>
      <c r="M192" s="1461">
        <v>0.125</v>
      </c>
      <c r="N192" s="870">
        <f t="shared" ref="N192" si="260">L192+M192</f>
        <v>0.83333333333333337</v>
      </c>
      <c r="O192" s="869"/>
      <c r="P192" s="1461"/>
      <c r="Q192" s="870"/>
      <c r="R192" s="78"/>
      <c r="S192" s="1460"/>
      <c r="T192" s="77"/>
      <c r="U192" s="869"/>
      <c r="V192" s="1461"/>
      <c r="W192" s="870"/>
      <c r="X192" s="78"/>
      <c r="Y192" s="1594"/>
      <c r="Z192" s="77"/>
      <c r="AA192" s="869"/>
      <c r="AB192" s="1461"/>
      <c r="AC192" s="870"/>
      <c r="AD192" s="851" t="s">
        <v>395</v>
      </c>
      <c r="AE192" s="1002"/>
    </row>
    <row r="193" spans="1:30" ht="18" thickBot="1" x14ac:dyDescent="0.4">
      <c r="A193" s="694"/>
      <c r="B193" s="24"/>
      <c r="C193" s="21"/>
      <c r="D193" s="182"/>
      <c r="E193" s="204"/>
      <c r="F193" s="196"/>
      <c r="G193" s="197"/>
      <c r="H193" s="224"/>
      <c r="I193" s="96"/>
      <c r="J193" s="1493"/>
      <c r="K193" s="95"/>
      <c r="L193" s="869"/>
      <c r="M193" s="1461"/>
      <c r="N193" s="870"/>
      <c r="O193" s="96"/>
      <c r="P193" s="1543"/>
      <c r="Q193" s="95"/>
      <c r="R193" s="472"/>
      <c r="S193" s="1491"/>
      <c r="T193" s="473"/>
      <c r="U193" s="472"/>
      <c r="V193" s="1493"/>
      <c r="W193" s="473"/>
      <c r="X193" s="96"/>
      <c r="Y193" s="1595"/>
      <c r="Z193" s="95"/>
      <c r="AA193" s="472"/>
      <c r="AB193" s="1491"/>
      <c r="AC193" s="473"/>
      <c r="AD193" s="805"/>
    </row>
    <row r="194" spans="1:30" ht="17.399999999999999" x14ac:dyDescent="0.35">
      <c r="A194" s="684" t="s">
        <v>233</v>
      </c>
      <c r="B194" s="880" t="s">
        <v>215</v>
      </c>
      <c r="C194" s="46" t="s">
        <v>23</v>
      </c>
      <c r="D194" s="227" t="s">
        <v>310</v>
      </c>
      <c r="E194" s="162"/>
      <c r="F194" s="228"/>
      <c r="G194" s="375">
        <f>SUM(J194,M194,P194,S194,V194,Y194,AB194)</f>
        <v>0.125</v>
      </c>
      <c r="H194" s="203"/>
      <c r="I194" s="964">
        <v>0.70833333333333337</v>
      </c>
      <c r="J194" s="1459">
        <v>4.1666666666666664E-2</v>
      </c>
      <c r="K194" s="944">
        <f t="shared" ref="K194" si="261">I194+J194</f>
        <v>0.75</v>
      </c>
      <c r="L194" s="964"/>
      <c r="M194" s="1459"/>
      <c r="N194" s="944"/>
      <c r="O194" s="964">
        <v>0.70833333333333337</v>
      </c>
      <c r="P194" s="1459">
        <v>4.1666666666666664E-2</v>
      </c>
      <c r="Q194" s="944">
        <f t="shared" ref="Q194" si="262">O194+P194</f>
        <v>0.75</v>
      </c>
      <c r="R194" s="74"/>
      <c r="S194" s="1544"/>
      <c r="T194" s="75"/>
      <c r="U194" s="964">
        <v>0.70833333333333337</v>
      </c>
      <c r="V194" s="1459">
        <v>4.1666666666666664E-2</v>
      </c>
      <c r="W194" s="944">
        <f t="shared" ref="W194" si="263">U194+V194</f>
        <v>0.75</v>
      </c>
      <c r="X194" s="74"/>
      <c r="Y194" s="1544"/>
      <c r="Z194" s="75"/>
      <c r="AA194" s="74"/>
      <c r="AB194" s="1498"/>
      <c r="AC194" s="75"/>
      <c r="AD194" s="877" t="s">
        <v>311</v>
      </c>
    </row>
    <row r="195" spans="1:30" ht="17.399999999999999" x14ac:dyDescent="0.35">
      <c r="A195" s="684" t="s">
        <v>234</v>
      </c>
      <c r="B195" s="881" t="s">
        <v>274</v>
      </c>
      <c r="C195" s="58"/>
      <c r="D195" s="229"/>
      <c r="E195" s="164"/>
      <c r="F195" s="180">
        <f>SUM(E194:E197)</f>
        <v>0</v>
      </c>
      <c r="G195" s="278"/>
      <c r="H195" s="294">
        <f>SUM(G194:G197)</f>
        <v>0.45833333333333331</v>
      </c>
      <c r="I195" s="450"/>
      <c r="J195" s="1520"/>
      <c r="K195" s="421"/>
      <c r="L195" s="78"/>
      <c r="M195" s="1460"/>
      <c r="N195" s="77"/>
      <c r="O195" s="80"/>
      <c r="P195" s="1515"/>
      <c r="Q195" s="81"/>
      <c r="R195" s="80"/>
      <c r="S195" s="1515"/>
      <c r="T195" s="81"/>
      <c r="U195" s="80"/>
      <c r="V195" s="1460"/>
      <c r="W195" s="77"/>
      <c r="X195" s="78"/>
      <c r="Y195" s="1460"/>
      <c r="Z195" s="77"/>
      <c r="AA195" s="80"/>
      <c r="AB195" s="1496" t="s">
        <v>358</v>
      </c>
      <c r="AC195" s="81"/>
      <c r="AD195" s="794"/>
    </row>
    <row r="196" spans="1:30" ht="17.399999999999999" x14ac:dyDescent="0.35">
      <c r="A196" s="684" t="s">
        <v>65</v>
      </c>
      <c r="B196" s="881" t="s">
        <v>267</v>
      </c>
      <c r="C196" s="58"/>
      <c r="D196" s="229" t="s">
        <v>342</v>
      </c>
      <c r="E196" s="164"/>
      <c r="F196" s="180"/>
      <c r="G196" s="316">
        <v>0.33333333333333331</v>
      </c>
      <c r="H196" s="173"/>
      <c r="I196" s="869">
        <v>0.75</v>
      </c>
      <c r="J196" s="1461">
        <v>8.3333333333333329E-2</v>
      </c>
      <c r="K196" s="870">
        <f t="shared" ref="K196" si="264">I196+J196</f>
        <v>0.83333333333333337</v>
      </c>
      <c r="L196" s="869"/>
      <c r="M196" s="1461"/>
      <c r="N196" s="870"/>
      <c r="O196" s="869">
        <v>0.75</v>
      </c>
      <c r="P196" s="1461">
        <v>8.3333333333333329E-2</v>
      </c>
      <c r="Q196" s="870">
        <f t="shared" ref="Q196" si="265">O196+P196</f>
        <v>0.83333333333333337</v>
      </c>
      <c r="R196" s="80"/>
      <c r="S196" s="1461"/>
      <c r="T196" s="81"/>
      <c r="U196" s="869">
        <v>0.75</v>
      </c>
      <c r="V196" s="1461">
        <v>8.3333333333333329E-2</v>
      </c>
      <c r="W196" s="870">
        <f t="shared" ref="W196" si="266">U196+V196</f>
        <v>0.83333333333333337</v>
      </c>
      <c r="X196" s="80"/>
      <c r="Y196" s="1596"/>
      <c r="Z196" s="77"/>
      <c r="AA196" s="78"/>
      <c r="AB196" s="1460"/>
      <c r="AC196" s="77"/>
      <c r="AD196" s="877" t="s">
        <v>311</v>
      </c>
    </row>
    <row r="197" spans="1:30" ht="18" thickBot="1" x14ac:dyDescent="0.4">
      <c r="A197" s="692"/>
      <c r="B197" s="882"/>
      <c r="C197" s="56"/>
      <c r="D197" s="226"/>
      <c r="E197" s="251"/>
      <c r="F197" s="232"/>
      <c r="G197" s="282"/>
      <c r="H197" s="209"/>
      <c r="I197" s="96"/>
      <c r="J197" s="1493"/>
      <c r="K197" s="95"/>
      <c r="L197" s="96"/>
      <c r="M197" s="1493"/>
      <c r="N197" s="95"/>
      <c r="O197" s="84"/>
      <c r="P197" s="1547"/>
      <c r="Q197" s="481"/>
      <c r="R197" s="871">
        <v>0.75</v>
      </c>
      <c r="S197" s="1491">
        <v>8.3333333333333329E-2</v>
      </c>
      <c r="T197" s="872">
        <f t="shared" ref="T197" si="267">R197+S197</f>
        <v>0.83333333333333337</v>
      </c>
      <c r="U197" s="96"/>
      <c r="V197" s="1543"/>
      <c r="W197" s="95"/>
      <c r="X197" s="96"/>
      <c r="Y197" s="1595"/>
      <c r="Z197" s="95"/>
      <c r="AA197" s="472"/>
      <c r="AB197" s="1491"/>
      <c r="AC197" s="473"/>
      <c r="AD197" s="966" t="s">
        <v>243</v>
      </c>
    </row>
    <row r="198" spans="1:30" ht="17.399999999999999" x14ac:dyDescent="0.35">
      <c r="A198" s="1672" t="s">
        <v>268</v>
      </c>
      <c r="B198" s="18" t="s">
        <v>215</v>
      </c>
      <c r="C198" s="46" t="s">
        <v>23</v>
      </c>
      <c r="D198" s="233" t="s">
        <v>310</v>
      </c>
      <c r="E198" s="234">
        <v>21</v>
      </c>
      <c r="F198" s="576"/>
      <c r="G198" s="316">
        <v>0.33333333333333331</v>
      </c>
      <c r="H198" s="322"/>
      <c r="I198" s="505"/>
      <c r="J198" s="1455"/>
      <c r="K198" s="510"/>
      <c r="L198" s="873"/>
      <c r="M198" s="1515"/>
      <c r="N198" s="875"/>
      <c r="O198" s="876"/>
      <c r="P198" s="1498"/>
      <c r="Q198" s="585"/>
      <c r="R198" s="873">
        <v>0.70833333333333337</v>
      </c>
      <c r="S198" s="1515">
        <v>8.3333333333333329E-2</v>
      </c>
      <c r="T198" s="875">
        <f>R198+S198</f>
        <v>0.79166666666666674</v>
      </c>
      <c r="U198" s="876"/>
      <c r="V198" s="1498"/>
      <c r="W198" s="585"/>
      <c r="X198" s="102"/>
      <c r="Y198" s="1507"/>
      <c r="Z198" s="476"/>
      <c r="AA198" s="78"/>
      <c r="AB198" s="1507"/>
      <c r="AC198" s="77"/>
      <c r="AD198" s="858" t="s">
        <v>243</v>
      </c>
    </row>
    <row r="199" spans="1:30" ht="17.399999999999999" x14ac:dyDescent="0.35">
      <c r="A199" s="717" t="s">
        <v>269</v>
      </c>
      <c r="B199" s="25"/>
      <c r="C199" s="58"/>
      <c r="D199" s="177"/>
      <c r="E199" s="163"/>
      <c r="F199" s="180">
        <f>SUM(E198:E200)</f>
        <v>21</v>
      </c>
      <c r="G199" s="278"/>
      <c r="H199" s="309">
        <v>0.33333333333333331</v>
      </c>
      <c r="I199" s="873">
        <v>0.75</v>
      </c>
      <c r="J199" s="1515">
        <v>8.3333333333333329E-2</v>
      </c>
      <c r="K199" s="875">
        <f>I199+J199</f>
        <v>0.83333333333333337</v>
      </c>
      <c r="L199" s="508"/>
      <c r="M199" s="1515"/>
      <c r="N199" s="519"/>
      <c r="O199" s="873">
        <v>0.75</v>
      </c>
      <c r="P199" s="1515">
        <v>8.3333333333333329E-2</v>
      </c>
      <c r="Q199" s="875">
        <f>O199+P199</f>
        <v>0.83333333333333337</v>
      </c>
      <c r="R199" s="508"/>
      <c r="S199" s="1515"/>
      <c r="T199" s="519"/>
      <c r="U199" s="873">
        <v>0.75</v>
      </c>
      <c r="V199" s="1515">
        <v>8.3333333333333329E-2</v>
      </c>
      <c r="W199" s="875">
        <f>U199+V199</f>
        <v>0.83333333333333337</v>
      </c>
      <c r="X199" s="116"/>
      <c r="Y199" s="1484"/>
      <c r="Z199" s="105"/>
      <c r="AA199" s="116"/>
      <c r="AB199" s="1484" t="s">
        <v>358</v>
      </c>
      <c r="AC199" s="105"/>
      <c r="AD199" s="877" t="s">
        <v>311</v>
      </c>
    </row>
    <row r="200" spans="1:30" ht="18" thickBot="1" x14ac:dyDescent="0.4">
      <c r="A200" s="1671" t="s">
        <v>277</v>
      </c>
      <c r="B200" s="24"/>
      <c r="C200" s="57"/>
      <c r="D200" s="218"/>
      <c r="E200" s="577"/>
      <c r="F200" s="578"/>
      <c r="G200" s="197"/>
      <c r="H200" s="224"/>
      <c r="I200" s="451"/>
      <c r="J200" s="1482"/>
      <c r="K200" s="462"/>
      <c r="L200" s="451"/>
      <c r="M200" s="1482"/>
      <c r="N200" s="462"/>
      <c r="O200" s="451"/>
      <c r="P200" s="1482"/>
      <c r="Q200" s="452"/>
      <c r="R200" s="115"/>
      <c r="S200" s="1482"/>
      <c r="T200" s="114"/>
      <c r="U200" s="115"/>
      <c r="V200" s="1466"/>
      <c r="W200" s="114"/>
      <c r="X200" s="115"/>
      <c r="Y200" s="1482"/>
      <c r="Z200" s="114"/>
      <c r="AA200" s="115"/>
      <c r="AB200" s="1466"/>
      <c r="AC200" s="130"/>
      <c r="AD200" s="804"/>
    </row>
    <row r="201" spans="1:30" ht="22.8" customHeight="1" x14ac:dyDescent="0.35">
      <c r="A201" s="679" t="s">
        <v>109</v>
      </c>
      <c r="B201" s="19" t="s">
        <v>215</v>
      </c>
      <c r="C201" s="721" t="s">
        <v>141</v>
      </c>
      <c r="D201" s="198" t="s">
        <v>310</v>
      </c>
      <c r="E201" s="234">
        <v>12</v>
      </c>
      <c r="F201" s="180"/>
      <c r="G201" s="316">
        <v>0.33333333333333331</v>
      </c>
      <c r="H201" s="173"/>
      <c r="I201" s="111"/>
      <c r="J201" s="1459"/>
      <c r="K201" s="99"/>
      <c r="L201" s="859">
        <v>0.4375</v>
      </c>
      <c r="M201" s="1498">
        <v>8.3333333333333329E-2</v>
      </c>
      <c r="N201" s="860">
        <f t="shared" ref="N201" si="268">L201+M201</f>
        <v>0.52083333333333337</v>
      </c>
      <c r="O201" s="111"/>
      <c r="P201" s="1459"/>
      <c r="Q201" s="99"/>
      <c r="R201" s="859">
        <v>0.4375</v>
      </c>
      <c r="S201" s="1498">
        <v>8.3333333333333329E-2</v>
      </c>
      <c r="T201" s="860">
        <f t="shared" ref="T201" si="269">R201+S201</f>
        <v>0.52083333333333337</v>
      </c>
      <c r="U201" s="111"/>
      <c r="V201" s="1463"/>
      <c r="W201" s="99"/>
      <c r="X201" s="859">
        <v>0.4375</v>
      </c>
      <c r="Y201" s="1498">
        <v>8.3333333333333329E-2</v>
      </c>
      <c r="Z201" s="860">
        <f t="shared" ref="Z201" si="270">X201+Y201</f>
        <v>0.52083333333333337</v>
      </c>
      <c r="AA201" s="859">
        <v>0.4375</v>
      </c>
      <c r="AB201" s="1498">
        <v>8.3333333333333329E-2</v>
      </c>
      <c r="AC201" s="860">
        <f t="shared" ref="AC201" si="271">AA201+AB201</f>
        <v>0.52083333333333337</v>
      </c>
      <c r="AD201" s="1738" t="s">
        <v>248</v>
      </c>
    </row>
    <row r="202" spans="1:30" ht="18" thickBot="1" x14ac:dyDescent="0.4">
      <c r="A202" s="679" t="s">
        <v>110</v>
      </c>
      <c r="B202" s="25"/>
      <c r="C202" s="721" t="s">
        <v>143</v>
      </c>
      <c r="D202" s="384" t="s">
        <v>310</v>
      </c>
      <c r="E202" s="893">
        <v>7</v>
      </c>
      <c r="F202" s="180">
        <f>SUM(E201:E208)</f>
        <v>30</v>
      </c>
      <c r="G202" s="405"/>
      <c r="H202" s="294">
        <v>1.3333333333333333</v>
      </c>
      <c r="I202" s="503"/>
      <c r="J202" s="1521"/>
      <c r="K202" s="428"/>
      <c r="L202" s="863">
        <v>0.4375</v>
      </c>
      <c r="M202" s="1611">
        <v>8.3333333333333329E-2</v>
      </c>
      <c r="N202" s="855">
        <f t="shared" ref="N202" si="272">L202+M202</f>
        <v>0.52083333333333337</v>
      </c>
      <c r="O202" s="503"/>
      <c r="P202" s="1509"/>
      <c r="Q202" s="428"/>
      <c r="R202" s="863">
        <v>0.4375</v>
      </c>
      <c r="S202" s="1611">
        <v>8.3333333333333329E-2</v>
      </c>
      <c r="T202" s="855">
        <f t="shared" ref="T202" si="273">R202+S202</f>
        <v>0.52083333333333337</v>
      </c>
      <c r="U202" s="503"/>
      <c r="V202" s="1506"/>
      <c r="W202" s="428"/>
      <c r="X202" s="863">
        <v>0.4375</v>
      </c>
      <c r="Y202" s="1611">
        <v>8.3333333333333329E-2</v>
      </c>
      <c r="Z202" s="845">
        <f t="shared" ref="Z202" si="274">X202+Y202</f>
        <v>0.52083333333333337</v>
      </c>
      <c r="AA202" s="894"/>
      <c r="AB202" s="1551"/>
      <c r="AC202" s="895"/>
      <c r="AD202" s="1741"/>
    </row>
    <row r="203" spans="1:30" ht="18" thickTop="1" x14ac:dyDescent="0.35">
      <c r="A203" s="679" t="s">
        <v>31</v>
      </c>
      <c r="B203" s="25"/>
      <c r="C203" s="721"/>
      <c r="D203" s="198" t="s">
        <v>303</v>
      </c>
      <c r="E203" s="634">
        <v>8</v>
      </c>
      <c r="F203" s="180"/>
      <c r="G203" s="319">
        <v>0.66666666666666663</v>
      </c>
      <c r="H203" s="173"/>
      <c r="I203" s="861"/>
      <c r="J203" s="1455"/>
      <c r="K203" s="845"/>
      <c r="L203" s="861">
        <v>0.70833333333333337</v>
      </c>
      <c r="M203" s="1455">
        <v>0.125</v>
      </c>
      <c r="N203" s="845">
        <f t="shared" ref="N203" si="275">L203+M203</f>
        <v>0.83333333333333337</v>
      </c>
      <c r="O203" s="861"/>
      <c r="P203" s="1455"/>
      <c r="Q203" s="845"/>
      <c r="R203" s="861">
        <v>0.70833333333333337</v>
      </c>
      <c r="S203" s="1455">
        <v>0.125</v>
      </c>
      <c r="T203" s="845">
        <f t="shared" ref="T203" si="276">R203+S203</f>
        <v>0.83333333333333337</v>
      </c>
      <c r="U203" s="861"/>
      <c r="V203" s="1455"/>
      <c r="W203" s="845"/>
      <c r="X203" s="861"/>
      <c r="Y203" s="1455"/>
      <c r="Z203" s="902"/>
      <c r="AA203" s="901">
        <v>0.625</v>
      </c>
      <c r="AB203" s="1597">
        <v>0.125</v>
      </c>
      <c r="AC203" s="902">
        <f>AA203+AB203</f>
        <v>0.75</v>
      </c>
      <c r="AD203" s="826" t="s">
        <v>392</v>
      </c>
    </row>
    <row r="204" spans="1:30" ht="17.399999999999999" x14ac:dyDescent="0.35">
      <c r="A204" s="679"/>
      <c r="B204" s="25"/>
      <c r="C204" s="58"/>
      <c r="D204" s="177"/>
      <c r="E204" s="639"/>
      <c r="F204" s="180"/>
      <c r="G204" s="316"/>
      <c r="H204" s="173"/>
      <c r="I204" s="116"/>
      <c r="J204" s="1484"/>
      <c r="K204" s="105"/>
      <c r="L204" s="116"/>
      <c r="M204" s="1484"/>
      <c r="N204" s="105"/>
      <c r="O204" s="861">
        <v>0.4375</v>
      </c>
      <c r="P204" s="1455">
        <v>8.3333333333333329E-2</v>
      </c>
      <c r="Q204" s="845">
        <f t="shared" ref="Q204" si="277">O204+P204</f>
        <v>0.52083333333333337</v>
      </c>
      <c r="R204" s="116"/>
      <c r="S204" s="1484"/>
      <c r="T204" s="105"/>
      <c r="U204" s="861">
        <v>0.4375</v>
      </c>
      <c r="V204" s="1455">
        <v>8.3333333333333329E-2</v>
      </c>
      <c r="W204" s="845">
        <f t="shared" ref="W204" si="278">U204+V204</f>
        <v>0.52083333333333337</v>
      </c>
      <c r="X204" s="861">
        <v>0.52083333333333337</v>
      </c>
      <c r="Y204" s="1455">
        <v>0.125</v>
      </c>
      <c r="Z204" s="845">
        <f t="shared" ref="Z204" si="279">X204+Y204</f>
        <v>0.64583333333333337</v>
      </c>
      <c r="AA204" s="439"/>
      <c r="AB204" s="1484"/>
      <c r="AC204" s="101"/>
      <c r="AD204" s="899" t="s">
        <v>248</v>
      </c>
    </row>
    <row r="205" spans="1:30" ht="18" thickBot="1" x14ac:dyDescent="0.4">
      <c r="A205" s="679"/>
      <c r="B205" s="25"/>
      <c r="C205" s="58"/>
      <c r="D205" s="384"/>
      <c r="E205" s="893"/>
      <c r="F205" s="180"/>
      <c r="G205" s="897"/>
      <c r="H205" s="173"/>
      <c r="I205" s="503"/>
      <c r="J205" s="1506"/>
      <c r="K205" s="428"/>
      <c r="L205" s="503"/>
      <c r="M205" s="1506"/>
      <c r="N205" s="428"/>
      <c r="O205" s="503"/>
      <c r="P205" s="1564"/>
      <c r="Q205" s="428"/>
      <c r="R205" s="900"/>
      <c r="S205" s="1506"/>
      <c r="T205" s="428"/>
      <c r="U205" s="503"/>
      <c r="V205" s="1506"/>
      <c r="W205" s="428"/>
      <c r="X205" s="503"/>
      <c r="Y205" s="1506"/>
      <c r="Z205" s="428"/>
      <c r="AA205" s="894"/>
      <c r="AB205" s="1611"/>
      <c r="AC205" s="895"/>
      <c r="AD205" s="896"/>
    </row>
    <row r="206" spans="1:30" ht="18" thickTop="1" x14ac:dyDescent="0.35">
      <c r="A206" s="679"/>
      <c r="B206" s="25"/>
      <c r="C206" s="58"/>
      <c r="D206" s="198" t="s">
        <v>361</v>
      </c>
      <c r="E206" s="634">
        <v>3</v>
      </c>
      <c r="F206" s="180"/>
      <c r="G206" s="898">
        <v>1</v>
      </c>
      <c r="H206" s="173"/>
      <c r="I206" s="439"/>
      <c r="J206" s="1484"/>
      <c r="K206" s="101"/>
      <c r="L206" s="861">
        <v>0.35416666666666669</v>
      </c>
      <c r="M206" s="1455">
        <v>8.3333333333333329E-2</v>
      </c>
      <c r="N206" s="845">
        <f t="shared" ref="N206:N207" si="280">L206+M206</f>
        <v>0.4375</v>
      </c>
      <c r="O206" s="439"/>
      <c r="P206" s="1534"/>
      <c r="Q206" s="101"/>
      <c r="R206" s="861">
        <v>0.35416666666666669</v>
      </c>
      <c r="S206" s="1455">
        <v>8.3333333333333329E-2</v>
      </c>
      <c r="T206" s="845">
        <f t="shared" ref="T206:T207" si="281">R206+S206</f>
        <v>0.4375</v>
      </c>
      <c r="U206" s="439"/>
      <c r="V206" s="1484"/>
      <c r="W206" s="101"/>
      <c r="X206" s="440"/>
      <c r="Y206" s="1517"/>
      <c r="Z206" s="441"/>
      <c r="AA206" s="861">
        <v>0.35416666666666669</v>
      </c>
      <c r="AB206" s="1455">
        <v>8.3333333333333329E-2</v>
      </c>
      <c r="AC206" s="845">
        <f t="shared" ref="AC206:AC207" si="282">AA206+AB206</f>
        <v>0.4375</v>
      </c>
      <c r="AD206" s="899" t="s">
        <v>406</v>
      </c>
    </row>
    <row r="207" spans="1:30" ht="17.399999999999999" x14ac:dyDescent="0.35">
      <c r="A207" s="679"/>
      <c r="B207" s="25"/>
      <c r="C207" s="58"/>
      <c r="D207" s="177"/>
      <c r="E207" s="639"/>
      <c r="F207" s="180"/>
      <c r="G207" s="1415"/>
      <c r="H207" s="173"/>
      <c r="I207" s="861"/>
      <c r="J207" s="1455"/>
      <c r="K207" s="845"/>
      <c r="L207" s="861"/>
      <c r="M207" s="1455"/>
      <c r="N207" s="845"/>
      <c r="O207" s="861">
        <v>0.4375</v>
      </c>
      <c r="P207" s="1455">
        <v>0.125</v>
      </c>
      <c r="Q207" s="845">
        <f t="shared" ref="Q207" si="283">O207+P207</f>
        <v>0.5625</v>
      </c>
      <c r="R207" s="861"/>
      <c r="S207" s="1455"/>
      <c r="T207" s="845"/>
      <c r="U207" s="861">
        <v>0.4375</v>
      </c>
      <c r="V207" s="1455">
        <v>0.125</v>
      </c>
      <c r="W207" s="845">
        <f t="shared" ref="W207" si="284">U207+V207</f>
        <v>0.5625</v>
      </c>
      <c r="X207" s="861">
        <v>0.52083333333333337</v>
      </c>
      <c r="Y207" s="1455">
        <v>0.125</v>
      </c>
      <c r="Z207" s="845">
        <f t="shared" ref="Z207" si="285">X207+Y207</f>
        <v>0.64583333333333337</v>
      </c>
      <c r="AA207" s="861">
        <v>0.625</v>
      </c>
      <c r="AB207" s="1455">
        <v>0.125</v>
      </c>
      <c r="AC207" s="845">
        <f t="shared" si="282"/>
        <v>0.75</v>
      </c>
      <c r="AD207" s="899" t="s">
        <v>248</v>
      </c>
    </row>
    <row r="208" spans="1:30" ht="18" thickBot="1" x14ac:dyDescent="0.4">
      <c r="A208" s="693"/>
      <c r="B208" s="31"/>
      <c r="C208" s="56"/>
      <c r="D208" s="215"/>
      <c r="E208" s="195"/>
      <c r="F208" s="208"/>
      <c r="G208" s="197"/>
      <c r="H208" s="209"/>
      <c r="I208" s="116"/>
      <c r="J208" s="1484"/>
      <c r="K208" s="105"/>
      <c r="L208" s="861">
        <v>0.70833333333333337</v>
      </c>
      <c r="M208" s="1455">
        <v>0.125</v>
      </c>
      <c r="N208" s="845">
        <f t="shared" ref="N208" si="286">L208+M208</f>
        <v>0.83333333333333337</v>
      </c>
      <c r="O208" s="116"/>
      <c r="P208" s="1484"/>
      <c r="Q208" s="105"/>
      <c r="R208" s="861">
        <v>0.70833333333333337</v>
      </c>
      <c r="S208" s="1455">
        <v>0.125</v>
      </c>
      <c r="T208" s="845">
        <f t="shared" ref="T208" si="287">R208+S208</f>
        <v>0.83333333333333337</v>
      </c>
      <c r="U208" s="116"/>
      <c r="V208" s="1484"/>
      <c r="W208" s="105"/>
      <c r="X208" s="116"/>
      <c r="Y208" s="1484"/>
      <c r="Z208" s="105"/>
      <c r="AA208" s="894"/>
      <c r="AB208" s="1611"/>
      <c r="AC208" s="895"/>
      <c r="AD208" s="1786" t="s">
        <v>392</v>
      </c>
    </row>
    <row r="209" spans="1:31" ht="17.399999999999999" x14ac:dyDescent="0.35">
      <c r="A209" s="689" t="s">
        <v>101</v>
      </c>
      <c r="B209" s="18" t="s">
        <v>84</v>
      </c>
      <c r="C209" s="46" t="s">
        <v>141</v>
      </c>
      <c r="D209" s="233" t="s">
        <v>25</v>
      </c>
      <c r="E209" s="162">
        <v>7</v>
      </c>
      <c r="F209" s="228"/>
      <c r="G209" s="375">
        <f t="shared" ref="G209:G215" si="288">SUM(J209,M209,P209,S209,V209,Y209,AB209)</f>
        <v>0.25</v>
      </c>
      <c r="H209" s="203"/>
      <c r="I209" s="567">
        <v>0.45833333333333331</v>
      </c>
      <c r="J209" s="1522">
        <v>8.3333333333333329E-2</v>
      </c>
      <c r="K209" s="860">
        <f t="shared" ref="K209:K212" si="289">I209+J209</f>
        <v>0.54166666666666663</v>
      </c>
      <c r="L209" s="755"/>
      <c r="M209" s="1522"/>
      <c r="N209" s="99"/>
      <c r="O209" s="567">
        <v>0.45833333333333331</v>
      </c>
      <c r="P209" s="1522">
        <v>8.3333333333333329E-2</v>
      </c>
      <c r="Q209" s="860">
        <f t="shared" ref="Q209:Q212" si="290">O209+P209</f>
        <v>0.54166666666666663</v>
      </c>
      <c r="R209" s="755"/>
      <c r="S209" s="1522"/>
      <c r="T209" s="99"/>
      <c r="U209" s="567">
        <v>0.45833333333333331</v>
      </c>
      <c r="V209" s="1522">
        <v>8.3333333333333329E-2</v>
      </c>
      <c r="W209" s="860">
        <f t="shared" ref="W209:W212" si="291">U209+V209</f>
        <v>0.54166666666666663</v>
      </c>
      <c r="X209" s="766"/>
      <c r="Y209" s="1327"/>
      <c r="Z209" s="99"/>
      <c r="AA209" s="111"/>
      <c r="AB209" s="1459"/>
      <c r="AC209" s="99"/>
      <c r="AD209" s="1733" t="s">
        <v>294</v>
      </c>
    </row>
    <row r="210" spans="1:31" ht="17.399999999999999" x14ac:dyDescent="0.35">
      <c r="A210" s="684" t="s">
        <v>102</v>
      </c>
      <c r="B210" s="19" t="s">
        <v>215</v>
      </c>
      <c r="C210" s="58" t="s">
        <v>142</v>
      </c>
      <c r="D210" s="198" t="s">
        <v>231</v>
      </c>
      <c r="E210" s="164">
        <v>9</v>
      </c>
      <c r="F210" s="180">
        <f>SUM(E209:E212)</f>
        <v>33</v>
      </c>
      <c r="G210" s="316">
        <f t="shared" si="288"/>
        <v>0.33333333333333331</v>
      </c>
      <c r="H210" s="294">
        <v>1.5</v>
      </c>
      <c r="I210" s="837">
        <v>0.45833333333333331</v>
      </c>
      <c r="J210" s="1523">
        <v>8.3333333333333329E-2</v>
      </c>
      <c r="K210" s="845">
        <f t="shared" si="289"/>
        <v>0.54166666666666663</v>
      </c>
      <c r="L210" s="807"/>
      <c r="M210" s="1540"/>
      <c r="N210" s="808"/>
      <c r="O210" s="837">
        <v>0.45833333333333331</v>
      </c>
      <c r="P210" s="1523">
        <v>8.3333333333333329E-2</v>
      </c>
      <c r="Q210" s="845">
        <f t="shared" si="290"/>
        <v>0.54166666666666663</v>
      </c>
      <c r="R210" s="837">
        <v>0.45833333333333331</v>
      </c>
      <c r="S210" s="1523">
        <v>8.3333333333333329E-2</v>
      </c>
      <c r="T210" s="845">
        <f t="shared" ref="T210:T212" si="292">R210+S210</f>
        <v>0.54166666666666663</v>
      </c>
      <c r="U210" s="837">
        <v>0.45833333333333331</v>
      </c>
      <c r="V210" s="1523">
        <v>8.3333333333333329E-2</v>
      </c>
      <c r="W210" s="845">
        <f t="shared" si="291"/>
        <v>0.54166666666666663</v>
      </c>
      <c r="X210" s="807"/>
      <c r="Y210" s="974"/>
      <c r="Z210" s="105"/>
      <c r="AA210" s="80"/>
      <c r="AB210" s="1484" t="s">
        <v>358</v>
      </c>
      <c r="AC210" s="81"/>
      <c r="AD210" s="1733"/>
      <c r="AE210" s="589"/>
    </row>
    <row r="211" spans="1:31" ht="17.399999999999999" x14ac:dyDescent="0.35">
      <c r="A211" s="684" t="s">
        <v>103</v>
      </c>
      <c r="B211" s="19"/>
      <c r="C211" s="58"/>
      <c r="D211" s="177" t="s">
        <v>187</v>
      </c>
      <c r="E211" s="164">
        <v>4</v>
      </c>
      <c r="F211" s="180"/>
      <c r="G211" s="316">
        <f t="shared" si="288"/>
        <v>0.49999999999999994</v>
      </c>
      <c r="H211" s="173"/>
      <c r="I211" s="906">
        <v>0.55208333333333337</v>
      </c>
      <c r="J211" s="1523">
        <v>8.3333333333333329E-2</v>
      </c>
      <c r="K211" s="856">
        <f t="shared" si="289"/>
        <v>0.63541666666666674</v>
      </c>
      <c r="L211" s="837">
        <v>0.45833333333333331</v>
      </c>
      <c r="M211" s="1523">
        <v>8.3333333333333329E-2</v>
      </c>
      <c r="N211" s="856">
        <f t="shared" ref="N211:N212" si="293">L211+M211</f>
        <v>0.54166666666666663</v>
      </c>
      <c r="O211" s="906">
        <v>0.55208333333333337</v>
      </c>
      <c r="P211" s="1523">
        <v>8.3333333333333329E-2</v>
      </c>
      <c r="Q211" s="856">
        <f t="shared" si="290"/>
        <v>0.63541666666666674</v>
      </c>
      <c r="R211" s="906">
        <v>0.55208333333333337</v>
      </c>
      <c r="S211" s="1523">
        <v>8.3333333333333329E-2</v>
      </c>
      <c r="T211" s="856">
        <f t="shared" si="292"/>
        <v>0.63541666666666674</v>
      </c>
      <c r="U211" s="906">
        <v>0.55208333333333337</v>
      </c>
      <c r="V211" s="1523">
        <v>8.3333333333333329E-2</v>
      </c>
      <c r="W211" s="856">
        <f t="shared" si="291"/>
        <v>0.63541666666666674</v>
      </c>
      <c r="X211" s="906">
        <v>0.55208333333333337</v>
      </c>
      <c r="Y211" s="1523">
        <v>8.3333333333333329E-2</v>
      </c>
      <c r="Z211" s="856">
        <f t="shared" ref="Z211:Z212" si="294">X211+Y211</f>
        <v>0.63541666666666674</v>
      </c>
      <c r="AA211" s="80"/>
      <c r="AB211" s="1461"/>
      <c r="AC211" s="81"/>
      <c r="AD211" s="1733"/>
    </row>
    <row r="212" spans="1:31" ht="18" thickBot="1" x14ac:dyDescent="0.4">
      <c r="A212" s="690"/>
      <c r="B212" s="389"/>
      <c r="C212" s="56"/>
      <c r="D212" s="226" t="s">
        <v>307</v>
      </c>
      <c r="E212" s="251">
        <v>13</v>
      </c>
      <c r="F212" s="232"/>
      <c r="G212" s="300">
        <f t="shared" si="288"/>
        <v>0.66666666666666663</v>
      </c>
      <c r="H212" s="209"/>
      <c r="I212" s="848">
        <v>0.63541666666666663</v>
      </c>
      <c r="J212" s="1520">
        <v>0.125</v>
      </c>
      <c r="K212" s="856">
        <f t="shared" si="289"/>
        <v>0.76041666666666663</v>
      </c>
      <c r="L212" s="848">
        <v>0.55208333333333337</v>
      </c>
      <c r="M212" s="1520">
        <v>0.125</v>
      </c>
      <c r="N212" s="856">
        <f t="shared" si="293"/>
        <v>0.67708333333333337</v>
      </c>
      <c r="O212" s="848">
        <v>0.63541666666666663</v>
      </c>
      <c r="P212" s="1520">
        <v>0.125</v>
      </c>
      <c r="Q212" s="856">
        <f t="shared" si="290"/>
        <v>0.76041666666666663</v>
      </c>
      <c r="R212" s="848">
        <v>0.63541666666666663</v>
      </c>
      <c r="S212" s="1520">
        <v>8.3333333333333329E-2</v>
      </c>
      <c r="T212" s="856">
        <f t="shared" si="292"/>
        <v>0.71875</v>
      </c>
      <c r="U212" s="848">
        <v>0.63541666666666663</v>
      </c>
      <c r="V212" s="1520">
        <v>0.125</v>
      </c>
      <c r="W212" s="856">
        <f t="shared" si="291"/>
        <v>0.76041666666666663</v>
      </c>
      <c r="X212" s="848">
        <v>0.63541666666666663</v>
      </c>
      <c r="Y212" s="1520">
        <v>8.3333333333333329E-2</v>
      </c>
      <c r="Z212" s="856">
        <f t="shared" si="294"/>
        <v>0.71875</v>
      </c>
      <c r="AA212" s="116"/>
      <c r="AB212" s="1465"/>
      <c r="AC212" s="105"/>
      <c r="AD212" s="1734"/>
    </row>
    <row r="213" spans="1:31" ht="17.399999999999999" x14ac:dyDescent="0.3">
      <c r="A213" s="697" t="s">
        <v>111</v>
      </c>
      <c r="B213" s="23"/>
      <c r="C213" s="58" t="s">
        <v>141</v>
      </c>
      <c r="D213" s="387" t="s">
        <v>25</v>
      </c>
      <c r="E213" s="388">
        <v>12</v>
      </c>
      <c r="F213" s="180">
        <f>SUM(E213:E215)</f>
        <v>32</v>
      </c>
      <c r="G213" s="338">
        <f t="shared" si="288"/>
        <v>0.25</v>
      </c>
      <c r="H213" s="294">
        <v>0.91666666666666663</v>
      </c>
      <c r="I213" s="885">
        <v>0.35416666666666669</v>
      </c>
      <c r="J213" s="1522">
        <v>8.3333333333333329E-2</v>
      </c>
      <c r="K213" s="886">
        <f>I213+J213</f>
        <v>0.4375</v>
      </c>
      <c r="L213" s="811"/>
      <c r="M213" s="1522"/>
      <c r="N213" s="810"/>
      <c r="O213" s="885">
        <v>0.35416666666666669</v>
      </c>
      <c r="P213" s="1522">
        <v>8.3333333333333329E-2</v>
      </c>
      <c r="Q213" s="886">
        <f>O213+P213</f>
        <v>0.4375</v>
      </c>
      <c r="R213" s="811"/>
      <c r="S213" s="1522"/>
      <c r="T213" s="810"/>
      <c r="U213" s="885">
        <v>0.35416666666666669</v>
      </c>
      <c r="V213" s="1522">
        <v>8.3333333333333329E-2</v>
      </c>
      <c r="W213" s="886">
        <f>U213+V213</f>
        <v>0.4375</v>
      </c>
      <c r="X213" s="527"/>
      <c r="Y213" s="1598"/>
      <c r="Z213" s="528"/>
      <c r="AA213" s="529"/>
      <c r="AB213" s="1557"/>
      <c r="AC213" s="528"/>
      <c r="AD213" s="1738" t="s">
        <v>295</v>
      </c>
    </row>
    <row r="214" spans="1:31" ht="17.399999999999999" x14ac:dyDescent="0.3">
      <c r="A214" s="697" t="s">
        <v>112</v>
      </c>
      <c r="B214" s="19" t="s">
        <v>215</v>
      </c>
      <c r="C214" s="58" t="s">
        <v>143</v>
      </c>
      <c r="D214" s="326" t="s">
        <v>231</v>
      </c>
      <c r="E214" s="325">
        <v>10</v>
      </c>
      <c r="F214" s="180"/>
      <c r="G214" s="316">
        <f t="shared" si="288"/>
        <v>0.33333333333333331</v>
      </c>
      <c r="H214" s="219"/>
      <c r="I214" s="887">
        <v>0.35416666666666669</v>
      </c>
      <c r="J214" s="1523">
        <v>8.3333333333333329E-2</v>
      </c>
      <c r="K214" s="888">
        <f>I214+J214</f>
        <v>0.4375</v>
      </c>
      <c r="L214" s="809"/>
      <c r="M214" s="1523"/>
      <c r="N214" s="812"/>
      <c r="O214" s="887">
        <v>0.35416666666666669</v>
      </c>
      <c r="P214" s="1523">
        <v>8.3333333333333329E-2</v>
      </c>
      <c r="Q214" s="888">
        <f>O214+P214</f>
        <v>0.4375</v>
      </c>
      <c r="R214" s="809"/>
      <c r="S214" s="1484"/>
      <c r="T214" s="812"/>
      <c r="U214" s="887">
        <v>0.35416666666666669</v>
      </c>
      <c r="V214" s="1523">
        <v>8.3333333333333329E-2</v>
      </c>
      <c r="W214" s="888">
        <f>U214+V214</f>
        <v>0.4375</v>
      </c>
      <c r="X214" s="809"/>
      <c r="Y214" s="1484" t="s">
        <v>358</v>
      </c>
      <c r="Z214" s="812"/>
      <c r="AA214" s="887">
        <v>0.47916666666666669</v>
      </c>
      <c r="AB214" s="1523">
        <v>8.3333333333333329E-2</v>
      </c>
      <c r="AC214" s="888">
        <f>AA214+AB214</f>
        <v>0.5625</v>
      </c>
      <c r="AD214" s="1733"/>
    </row>
    <row r="215" spans="1:31" ht="18" thickBot="1" x14ac:dyDescent="0.35">
      <c r="A215" s="697" t="s">
        <v>31</v>
      </c>
      <c r="B215" s="23"/>
      <c r="C215" s="58"/>
      <c r="D215" s="362" t="s">
        <v>266</v>
      </c>
      <c r="E215" s="363">
        <v>10</v>
      </c>
      <c r="F215" s="364"/>
      <c r="G215" s="290">
        <f t="shared" si="288"/>
        <v>0.5</v>
      </c>
      <c r="H215" s="219"/>
      <c r="I215" s="889">
        <v>0.4375</v>
      </c>
      <c r="J215" s="1466">
        <v>0.10416666666666667</v>
      </c>
      <c r="K215" s="890">
        <f>I215+J215</f>
        <v>0.54166666666666663</v>
      </c>
      <c r="L215" s="1014">
        <v>0.375</v>
      </c>
      <c r="M215" s="1543">
        <v>8.3333333333333329E-2</v>
      </c>
      <c r="N215" s="940">
        <f>L215+M215</f>
        <v>0.45833333333333331</v>
      </c>
      <c r="O215" s="889">
        <v>0.4375</v>
      </c>
      <c r="P215" s="1466">
        <v>0.10416666666666667</v>
      </c>
      <c r="Q215" s="890">
        <f>O215+P215</f>
        <v>0.54166666666666663</v>
      </c>
      <c r="R215" s="809"/>
      <c r="S215" s="1484"/>
      <c r="T215" s="812"/>
      <c r="U215" s="889">
        <v>0.4375</v>
      </c>
      <c r="V215" s="1466">
        <v>0.10416666666666667</v>
      </c>
      <c r="W215" s="890">
        <f>U215+V215</f>
        <v>0.54166666666666663</v>
      </c>
      <c r="X215" s="889"/>
      <c r="Y215" s="1466"/>
      <c r="Z215" s="890"/>
      <c r="AA215" s="889">
        <v>0.375</v>
      </c>
      <c r="AB215" s="1466">
        <v>0.10416666666666667</v>
      </c>
      <c r="AC215" s="890">
        <f>AA215+AB215</f>
        <v>0.47916666666666669</v>
      </c>
      <c r="AD215" s="1734"/>
    </row>
    <row r="216" spans="1:31" ht="17.399999999999999" x14ac:dyDescent="0.35">
      <c r="A216" s="689" t="s">
        <v>183</v>
      </c>
      <c r="B216" s="392" t="s">
        <v>275</v>
      </c>
      <c r="C216" s="236" t="s">
        <v>163</v>
      </c>
      <c r="D216" s="153" t="s">
        <v>312</v>
      </c>
      <c r="E216" s="37"/>
      <c r="F216" s="202"/>
      <c r="G216" s="281">
        <v>0.45833333333333331</v>
      </c>
      <c r="H216" s="203"/>
      <c r="I216" s="1440"/>
      <c r="J216" s="1524"/>
      <c r="K216" s="1441"/>
      <c r="L216" s="540"/>
      <c r="M216" s="1526"/>
      <c r="N216" s="520"/>
      <c r="O216" s="821">
        <v>0.41666666666666669</v>
      </c>
      <c r="P216" s="1524">
        <v>8.3333333333333329E-2</v>
      </c>
      <c r="Q216" s="1366">
        <f t="shared" ref="Q216" si="295">O216+P216</f>
        <v>0.5</v>
      </c>
      <c r="R216" s="540"/>
      <c r="S216" s="1526"/>
      <c r="T216" s="520"/>
      <c r="U216" s="929"/>
      <c r="V216" s="1524"/>
      <c r="W216" s="1442"/>
      <c r="X216" s="540"/>
      <c r="Y216" s="1526"/>
      <c r="Z216" s="520"/>
      <c r="AA216" s="984"/>
      <c r="AB216" s="1524"/>
      <c r="AC216" s="585"/>
      <c r="AD216" s="864" t="s">
        <v>407</v>
      </c>
    </row>
    <row r="217" spans="1:31" ht="17.399999999999999" x14ac:dyDescent="0.35">
      <c r="A217" s="684" t="s">
        <v>184</v>
      </c>
      <c r="B217" s="617" t="s">
        <v>236</v>
      </c>
      <c r="C217" s="580"/>
      <c r="D217" s="145"/>
      <c r="E217" s="38"/>
      <c r="F217" s="165"/>
      <c r="G217" s="168"/>
      <c r="H217" s="294">
        <f>SUM(G216:G221)</f>
        <v>0.79166666666666663</v>
      </c>
      <c r="I217" s="821"/>
      <c r="J217" s="1524"/>
      <c r="K217" s="1366"/>
      <c r="L217" s="821">
        <v>0.70833333333333337</v>
      </c>
      <c r="M217" s="1524">
        <v>0.125</v>
      </c>
      <c r="N217" s="1366">
        <f t="shared" ref="N217" si="296">L217+M217</f>
        <v>0.83333333333333337</v>
      </c>
      <c r="O217" s="521"/>
      <c r="P217" s="1524"/>
      <c r="Q217" s="644"/>
      <c r="R217" s="821">
        <v>0.70833333333333337</v>
      </c>
      <c r="S217" s="1524">
        <v>0.125</v>
      </c>
      <c r="T217" s="856">
        <f t="shared" ref="T217" si="297">R217+S217</f>
        <v>0.83333333333333337</v>
      </c>
      <c r="U217" s="821">
        <v>0.70833333333333337</v>
      </c>
      <c r="V217" s="1524">
        <v>0.125</v>
      </c>
      <c r="W217" s="1366">
        <f t="shared" ref="W217" si="298">U217+V217</f>
        <v>0.83333333333333337</v>
      </c>
      <c r="X217" s="107"/>
      <c r="Y217" s="1511"/>
      <c r="Z217" s="108"/>
      <c r="AA217" s="107"/>
      <c r="AB217" s="1511"/>
      <c r="AC217" s="108"/>
      <c r="AD217" s="866" t="s">
        <v>212</v>
      </c>
    </row>
    <row r="218" spans="1:31" ht="18" thickBot="1" x14ac:dyDescent="0.4">
      <c r="A218" s="684" t="s">
        <v>53</v>
      </c>
      <c r="B218" s="617" t="s">
        <v>237</v>
      </c>
      <c r="C218" s="580"/>
      <c r="D218" s="390"/>
      <c r="E218" s="391"/>
      <c r="F218" s="165"/>
      <c r="G218" s="386"/>
      <c r="H218" s="173"/>
      <c r="I218" s="426"/>
      <c r="J218" s="1524"/>
      <c r="K218" s="425"/>
      <c r="L218" s="503"/>
      <c r="M218" s="1506"/>
      <c r="N218" s="428"/>
      <c r="O218" s="503"/>
      <c r="P218" s="1509"/>
      <c r="Q218" s="438"/>
      <c r="R218" s="503"/>
      <c r="S218" s="1509"/>
      <c r="T218" s="428"/>
      <c r="U218" s="503"/>
      <c r="V218" s="1506"/>
      <c r="W218" s="438"/>
      <c r="X218" s="503"/>
      <c r="Y218" s="1509"/>
      <c r="Z218" s="428"/>
      <c r="AA218" s="503"/>
      <c r="AB218" s="1509"/>
      <c r="AC218" s="428"/>
      <c r="AD218" s="813"/>
    </row>
    <row r="219" spans="1:31" ht="18" thickTop="1" x14ac:dyDescent="0.35">
      <c r="A219" s="684"/>
      <c r="B219" s="617" t="s">
        <v>215</v>
      </c>
      <c r="C219" s="580"/>
      <c r="D219" s="1424" t="s">
        <v>265</v>
      </c>
      <c r="E219" s="1425">
        <v>12</v>
      </c>
      <c r="F219" s="180">
        <f>SUM(E219:E221)</f>
        <v>12</v>
      </c>
      <c r="G219" s="659">
        <v>0.33333333333333331</v>
      </c>
      <c r="H219" s="173"/>
      <c r="I219" s="533"/>
      <c r="J219" s="1525"/>
      <c r="K219" s="532"/>
      <c r="L219" s="821">
        <v>0.41666666666666669</v>
      </c>
      <c r="M219" s="1524">
        <v>8.3333333333333329E-2</v>
      </c>
      <c r="N219" s="856">
        <f t="shared" ref="N219" si="299">L219+M219</f>
        <v>0.5</v>
      </c>
      <c r="O219" s="821">
        <v>0.70833333333333337</v>
      </c>
      <c r="P219" s="1524">
        <v>4.1666666666666664E-2</v>
      </c>
      <c r="Q219" s="1366">
        <f t="shared" ref="Q219" si="300">O219+P219</f>
        <v>0.75</v>
      </c>
      <c r="R219" s="821">
        <v>0.41666666666666669</v>
      </c>
      <c r="S219" s="1524">
        <v>0.125</v>
      </c>
      <c r="T219" s="856">
        <f t="shared" ref="T219" si="301">R219+S219</f>
        <v>0.54166666666666674</v>
      </c>
      <c r="U219" s="821"/>
      <c r="V219" s="1524"/>
      <c r="W219" s="1366"/>
      <c r="X219" s="821"/>
      <c r="Y219" s="1524"/>
      <c r="Z219" s="1366"/>
      <c r="AA219" s="440"/>
      <c r="AB219" s="1550"/>
      <c r="AC219" s="441"/>
      <c r="AD219" s="1367" t="s">
        <v>212</v>
      </c>
    </row>
    <row r="220" spans="1:31" ht="17.399999999999999" x14ac:dyDescent="0.35">
      <c r="A220" s="700"/>
      <c r="B220" s="563"/>
      <c r="C220" s="395"/>
      <c r="D220" s="741"/>
      <c r="E220" s="742"/>
      <c r="F220" s="180"/>
      <c r="G220" s="321"/>
      <c r="H220" s="173"/>
      <c r="I220" s="821">
        <v>0.45833333333333331</v>
      </c>
      <c r="J220" s="1524">
        <v>8.3333333333333329E-2</v>
      </c>
      <c r="K220" s="856">
        <f t="shared" ref="K220" si="302">I220+J220</f>
        <v>0.54166666666666663</v>
      </c>
      <c r="L220" s="426"/>
      <c r="M220" s="1524"/>
      <c r="N220" s="101"/>
      <c r="O220" s="821"/>
      <c r="P220" s="1524"/>
      <c r="Q220" s="1366"/>
      <c r="R220" s="426"/>
      <c r="S220" s="1524"/>
      <c r="T220" s="101"/>
      <c r="U220" s="439"/>
      <c r="V220" s="1484"/>
      <c r="W220" s="425"/>
      <c r="X220" s="426"/>
      <c r="Y220" s="1511"/>
      <c r="Z220" s="101"/>
      <c r="AA220" s="821"/>
      <c r="AB220" s="1496" t="s">
        <v>358</v>
      </c>
      <c r="AC220" s="1366"/>
      <c r="AD220" s="867" t="s">
        <v>252</v>
      </c>
    </row>
    <row r="221" spans="1:31" ht="18" thickBot="1" x14ac:dyDescent="0.4">
      <c r="A221" s="690"/>
      <c r="B221" s="21"/>
      <c r="C221" s="56"/>
      <c r="D221" s="92"/>
      <c r="E221" s="371"/>
      <c r="F221" s="208"/>
      <c r="G221" s="197"/>
      <c r="H221" s="209"/>
      <c r="I221" s="93"/>
      <c r="J221" s="1466"/>
      <c r="K221" s="97"/>
      <c r="L221" s="93"/>
      <c r="M221" s="1466"/>
      <c r="N221" s="94"/>
      <c r="O221" s="459"/>
      <c r="P221" s="1528"/>
      <c r="Q221" s="97"/>
      <c r="R221" s="93"/>
      <c r="S221" s="1497"/>
      <c r="T221" s="94"/>
      <c r="U221" s="93"/>
      <c r="V221" s="1466"/>
      <c r="W221" s="97"/>
      <c r="X221" s="459"/>
      <c r="Y221" s="1582"/>
      <c r="Z221" s="94"/>
      <c r="AA221" s="459"/>
      <c r="AB221" s="1528"/>
      <c r="AC221" s="94"/>
      <c r="AD221" s="1005"/>
    </row>
    <row r="222" spans="1:31" ht="17.399999999999999" x14ac:dyDescent="0.3">
      <c r="A222" s="704" t="s">
        <v>148</v>
      </c>
      <c r="B222" s="18" t="s">
        <v>84</v>
      </c>
      <c r="C222" s="70" t="s">
        <v>163</v>
      </c>
      <c r="D222" s="555" t="s">
        <v>350</v>
      </c>
      <c r="E222" s="636">
        <v>10</v>
      </c>
      <c r="F222" s="607"/>
      <c r="G222" s="608">
        <v>1</v>
      </c>
      <c r="H222" s="1449"/>
      <c r="I222" s="821">
        <v>0.625</v>
      </c>
      <c r="J222" s="1461">
        <v>4.1666666666666664E-2</v>
      </c>
      <c r="K222" s="856">
        <f t="shared" ref="K222" si="303">I222+J222</f>
        <v>0.66666666666666663</v>
      </c>
      <c r="L222" s="819">
        <v>0.625</v>
      </c>
      <c r="M222" s="1524">
        <v>8.3333333333333329E-2</v>
      </c>
      <c r="N222" s="845">
        <f t="shared" ref="N222" si="304">L222+M222</f>
        <v>0.70833333333333337</v>
      </c>
      <c r="O222" s="819">
        <v>0.80208333333333337</v>
      </c>
      <c r="P222" s="1524">
        <v>8.3333333333333329E-2</v>
      </c>
      <c r="Q222" s="845">
        <f t="shared" ref="Q222" si="305">O222+P222</f>
        <v>0.88541666666666674</v>
      </c>
      <c r="R222" s="819">
        <v>0.625</v>
      </c>
      <c r="S222" s="1533">
        <v>8.3333333333333329E-2</v>
      </c>
      <c r="T222" s="845">
        <f t="shared" ref="T222" si="306">R222+S222</f>
        <v>0.70833333333333337</v>
      </c>
      <c r="U222" s="821">
        <v>0.625</v>
      </c>
      <c r="V222" s="1461">
        <v>4.1666666666666664E-2</v>
      </c>
      <c r="W222" s="856">
        <f t="shared" ref="W222:W223" si="307">U222+V222</f>
        <v>0.66666666666666663</v>
      </c>
      <c r="X222" s="929">
        <v>0.73958333333333337</v>
      </c>
      <c r="Y222" s="1526">
        <v>8.3333333333333329E-2</v>
      </c>
      <c r="Z222" s="860">
        <f t="shared" ref="Z222" si="308">X222+Y222</f>
        <v>0.82291666666666674</v>
      </c>
      <c r="AA222" s="111"/>
      <c r="AB222" s="1459"/>
      <c r="AC222" s="99"/>
      <c r="AD222" s="867" t="s">
        <v>251</v>
      </c>
    </row>
    <row r="223" spans="1:31" ht="28.8" x14ac:dyDescent="0.3">
      <c r="A223" s="705" t="s">
        <v>44</v>
      </c>
      <c r="B223" s="19" t="s">
        <v>215</v>
      </c>
      <c r="C223" s="71"/>
      <c r="D223" s="160"/>
      <c r="E223" s="631"/>
      <c r="F223" s="252"/>
      <c r="G223" s="338"/>
      <c r="H223" s="223"/>
      <c r="I223" s="821">
        <v>0.69791666666666663</v>
      </c>
      <c r="J223" s="1490">
        <v>0.125</v>
      </c>
      <c r="K223" s="856">
        <f t="shared" ref="K223" si="309">I223+J223</f>
        <v>0.82291666666666663</v>
      </c>
      <c r="L223" s="1687">
        <v>0.80208333333333337</v>
      </c>
      <c r="M223" s="1546">
        <v>8.3333333333333329E-2</v>
      </c>
      <c r="N223" s="1688">
        <f t="shared" ref="N223" si="310">L223+M223</f>
        <v>0.88541666666666674</v>
      </c>
      <c r="O223" s="819">
        <v>0.69791666666666663</v>
      </c>
      <c r="P223" s="1484">
        <v>8.3333333333333329E-2</v>
      </c>
      <c r="Q223" s="1426">
        <f t="shared" ref="Q223" si="311">O223+P223</f>
        <v>0.78125</v>
      </c>
      <c r="R223" s="819">
        <v>0.80208333333333337</v>
      </c>
      <c r="S223" s="1533">
        <v>8.3333333333333329E-2</v>
      </c>
      <c r="T223" s="1426">
        <f t="shared" ref="T223" si="312">R223+S223</f>
        <v>0.88541666666666674</v>
      </c>
      <c r="U223" s="821">
        <v>0.69791666666666663</v>
      </c>
      <c r="V223" s="1490">
        <v>0.125</v>
      </c>
      <c r="W223" s="856">
        <f t="shared" si="307"/>
        <v>0.82291666666666663</v>
      </c>
      <c r="X223" s="819">
        <v>0.52083333333333337</v>
      </c>
      <c r="Y223" s="1533">
        <v>8.3333333333333329E-2</v>
      </c>
      <c r="Z223" s="845">
        <f t="shared" ref="Z223" si="313">X223+Y223</f>
        <v>0.60416666666666674</v>
      </c>
      <c r="AA223" s="116"/>
      <c r="AB223" s="1538"/>
      <c r="AC223" s="105"/>
      <c r="AD223" s="867" t="s">
        <v>403</v>
      </c>
    </row>
    <row r="224" spans="1:31" ht="17.399999999999999" x14ac:dyDescent="0.3">
      <c r="A224" s="705" t="s">
        <v>147</v>
      </c>
      <c r="B224" s="19"/>
      <c r="C224" s="71"/>
      <c r="D224" s="160"/>
      <c r="E224" s="155"/>
      <c r="F224" s="252"/>
      <c r="G224" s="338"/>
      <c r="H224" s="223"/>
      <c r="I224" s="821"/>
      <c r="J224" s="1533"/>
      <c r="K224" s="856"/>
      <c r="L224" s="819"/>
      <c r="M224" s="1524"/>
      <c r="N224" s="845"/>
      <c r="O224" s="819"/>
      <c r="P224" s="1524"/>
      <c r="Q224" s="845"/>
      <c r="R224" s="819"/>
      <c r="S224" s="1533"/>
      <c r="T224" s="845"/>
      <c r="U224" s="821"/>
      <c r="V224" s="1533"/>
      <c r="W224" s="856"/>
      <c r="X224" s="433"/>
      <c r="Y224" s="1533"/>
      <c r="Z224" s="101"/>
      <c r="AA224" s="116"/>
      <c r="AB224" s="1511" t="s">
        <v>358</v>
      </c>
      <c r="AC224" s="105"/>
      <c r="AD224" s="867"/>
    </row>
    <row r="225" spans="1:31" ht="18" thickBot="1" x14ac:dyDescent="0.35">
      <c r="A225" s="706"/>
      <c r="B225" s="69"/>
      <c r="C225" s="71"/>
      <c r="D225" s="337"/>
      <c r="E225" s="391"/>
      <c r="F225" s="189">
        <f>SUM(E222:E228)</f>
        <v>22</v>
      </c>
      <c r="G225" s="405"/>
      <c r="H225" s="294">
        <v>1.5833333333333333</v>
      </c>
      <c r="I225" s="819"/>
      <c r="J225" s="1524"/>
      <c r="K225" s="1426"/>
      <c r="L225" s="427"/>
      <c r="M225" s="1558"/>
      <c r="N225" s="428"/>
      <c r="O225" s="503"/>
      <c r="P225" s="1509"/>
      <c r="Q225" s="438"/>
      <c r="R225" s="427"/>
      <c r="S225" s="1558"/>
      <c r="T225" s="428"/>
      <c r="U225" s="503"/>
      <c r="V225" s="1509"/>
      <c r="W225" s="428"/>
      <c r="X225" s="427"/>
      <c r="Y225" s="1558"/>
      <c r="Z225" s="428"/>
      <c r="AA225" s="503"/>
      <c r="AB225" s="1509"/>
      <c r="AC225" s="428"/>
      <c r="AD225" s="814"/>
    </row>
    <row r="226" spans="1:31" ht="18" thickTop="1" x14ac:dyDescent="0.3">
      <c r="A226" s="706"/>
      <c r="B226" s="23"/>
      <c r="C226" s="66"/>
      <c r="D226" s="161" t="s">
        <v>349</v>
      </c>
      <c r="E226" s="156">
        <v>12</v>
      </c>
      <c r="F226" s="189"/>
      <c r="G226" s="292">
        <v>0.58333333333333337</v>
      </c>
      <c r="H226" s="173"/>
      <c r="I226" s="1315"/>
      <c r="J226" s="1525"/>
      <c r="K226" s="902"/>
      <c r="L226" s="426"/>
      <c r="M226" s="1524"/>
      <c r="N226" s="101"/>
      <c r="O226" s="119"/>
      <c r="P226" s="1462"/>
      <c r="Q226" s="127"/>
      <c r="R226" s="426"/>
      <c r="S226" s="1524"/>
      <c r="T226" s="425"/>
      <c r="U226" s="1315"/>
      <c r="V226" s="1525"/>
      <c r="W226" s="902"/>
      <c r="X226" s="821"/>
      <c r="Y226" s="1525"/>
      <c r="Z226" s="856"/>
      <c r="AA226" s="119"/>
      <c r="AB226" s="1462"/>
      <c r="AC226" s="120"/>
      <c r="AD226" s="1314"/>
    </row>
    <row r="227" spans="1:31" ht="28.8" x14ac:dyDescent="0.3">
      <c r="A227" s="706"/>
      <c r="B227" s="23"/>
      <c r="C227" s="66"/>
      <c r="D227" s="160"/>
      <c r="E227" s="155"/>
      <c r="F227" s="189"/>
      <c r="G227" s="605"/>
      <c r="H227" s="173"/>
      <c r="I227" s="819">
        <v>0.75</v>
      </c>
      <c r="J227" s="1524">
        <v>8.3333333333333329E-2</v>
      </c>
      <c r="K227" s="845">
        <f t="shared" ref="K227" si="314">I227+J227</f>
        <v>0.83333333333333337</v>
      </c>
      <c r="L227" s="821">
        <v>0.71875</v>
      </c>
      <c r="M227" s="1461">
        <v>8.3333333333333329E-2</v>
      </c>
      <c r="N227" s="856">
        <f t="shared" ref="N227" si="315">L227+M227</f>
        <v>0.80208333333333337</v>
      </c>
      <c r="O227" s="116"/>
      <c r="P227" s="1538"/>
      <c r="Q227" s="124"/>
      <c r="R227" s="821">
        <v>0.71875</v>
      </c>
      <c r="S227" s="1461">
        <v>8.3333333333333329E-2</v>
      </c>
      <c r="T227" s="856">
        <f t="shared" ref="T227:T228" si="316">R227+S227</f>
        <v>0.80208333333333337</v>
      </c>
      <c r="U227" s="819">
        <v>0.75</v>
      </c>
      <c r="V227" s="1524">
        <v>8.3333333333333329E-2</v>
      </c>
      <c r="W227" s="845">
        <f t="shared" ref="W227" si="317">U227+V227</f>
        <v>0.83333333333333337</v>
      </c>
      <c r="X227" s="426"/>
      <c r="Y227" s="1524"/>
      <c r="Z227" s="101"/>
      <c r="AA227" s="117"/>
      <c r="AB227" s="1503"/>
      <c r="AC227" s="118"/>
      <c r="AD227" s="867" t="s">
        <v>403</v>
      </c>
    </row>
    <row r="228" spans="1:31" ht="31.2" customHeight="1" thickBot="1" x14ac:dyDescent="0.35">
      <c r="A228" s="707"/>
      <c r="B228" s="302"/>
      <c r="C228" s="67"/>
      <c r="D228" s="256"/>
      <c r="E228" s="158"/>
      <c r="F228" s="609"/>
      <c r="G228" s="606"/>
      <c r="H228" s="224"/>
      <c r="I228" s="459"/>
      <c r="J228" s="1528"/>
      <c r="K228" s="97"/>
      <c r="L228" s="1316">
        <v>0.54166666666666663</v>
      </c>
      <c r="M228" s="1491">
        <v>8.3333333333333329E-2</v>
      </c>
      <c r="N228" s="937">
        <f t="shared" ref="N228" si="318">L228+M228</f>
        <v>0.625</v>
      </c>
      <c r="O228" s="459"/>
      <c r="P228" s="1528"/>
      <c r="Q228" s="97"/>
      <c r="R228" s="1316">
        <v>0.54166666666666663</v>
      </c>
      <c r="S228" s="1491">
        <v>8.3333333333333329E-2</v>
      </c>
      <c r="T228" s="937">
        <f t="shared" si="316"/>
        <v>0.625</v>
      </c>
      <c r="U228" s="459"/>
      <c r="V228" s="1528"/>
      <c r="W228" s="94"/>
      <c r="X228" s="1316">
        <v>0.375</v>
      </c>
      <c r="Y228" s="1493">
        <v>8.3333333333333329E-2</v>
      </c>
      <c r="Z228" s="937">
        <f t="shared" ref="Z228" si="319">X228+Y228</f>
        <v>0.45833333333333331</v>
      </c>
      <c r="AA228" s="115"/>
      <c r="AB228" s="1482"/>
      <c r="AC228" s="114"/>
      <c r="AD228" s="867" t="s">
        <v>251</v>
      </c>
    </row>
    <row r="229" spans="1:31" ht="25.2" customHeight="1" x14ac:dyDescent="0.35">
      <c r="A229" s="689" t="s">
        <v>149</v>
      </c>
      <c r="B229" s="18" t="s">
        <v>84</v>
      </c>
      <c r="C229" s="70" t="s">
        <v>163</v>
      </c>
      <c r="D229" s="153" t="s">
        <v>300</v>
      </c>
      <c r="E229" s="570">
        <v>7</v>
      </c>
      <c r="F229" s="554"/>
      <c r="G229" s="269">
        <v>0.41666666666666669</v>
      </c>
      <c r="H229" s="138"/>
      <c r="I229" s="439"/>
      <c r="J229" s="1460"/>
      <c r="K229" s="101"/>
      <c r="L229" s="861">
        <v>0.33333333333333331</v>
      </c>
      <c r="M229" s="1460">
        <v>0.125</v>
      </c>
      <c r="N229" s="845">
        <f t="shared" ref="N229" si="320">L229+M229</f>
        <v>0.45833333333333331</v>
      </c>
      <c r="O229" s="111"/>
      <c r="P229" s="1544"/>
      <c r="Q229" s="99"/>
      <c r="R229" s="859">
        <v>0.33333333333333331</v>
      </c>
      <c r="S229" s="1460">
        <v>0.125</v>
      </c>
      <c r="T229" s="860">
        <f t="shared" ref="T229" si="321">R229+S229</f>
        <v>0.45833333333333331</v>
      </c>
      <c r="U229" s="74"/>
      <c r="V229" s="1557"/>
      <c r="W229" s="99"/>
      <c r="X229" s="1317">
        <v>0.6875</v>
      </c>
      <c r="Y229" s="1460">
        <v>8.3333333333333329E-2</v>
      </c>
      <c r="Z229" s="950">
        <f t="shared" ref="Z229" si="322">X229+Y229</f>
        <v>0.77083333333333337</v>
      </c>
      <c r="AA229" s="111"/>
      <c r="AB229" s="1459"/>
      <c r="AC229" s="99"/>
      <c r="AD229" s="864" t="s">
        <v>212</v>
      </c>
      <c r="AE229" s="2"/>
    </row>
    <row r="230" spans="1:31" ht="24.75" customHeight="1" x14ac:dyDescent="0.3">
      <c r="A230" s="698" t="s">
        <v>150</v>
      </c>
      <c r="B230" s="19" t="s">
        <v>216</v>
      </c>
      <c r="C230" s="71"/>
      <c r="D230" s="150"/>
      <c r="E230" s="394"/>
      <c r="F230" s="395"/>
      <c r="G230" s="304"/>
      <c r="H230" s="139"/>
      <c r="I230" s="117"/>
      <c r="J230" s="1529"/>
      <c r="K230" s="118"/>
      <c r="L230" s="439"/>
      <c r="M230" s="1460"/>
      <c r="N230" s="101"/>
      <c r="O230" s="117"/>
      <c r="P230" s="1529"/>
      <c r="Q230" s="469"/>
      <c r="R230" s="439"/>
      <c r="S230" s="1460"/>
      <c r="T230" s="101"/>
      <c r="U230" s="869">
        <v>0.70833333333333337</v>
      </c>
      <c r="V230" s="1460">
        <v>8.3333333333333329E-2</v>
      </c>
      <c r="W230" s="870">
        <f t="shared" ref="W230" si="323">U230+V230</f>
        <v>0.79166666666666674</v>
      </c>
      <c r="X230" s="80"/>
      <c r="Y230" s="1461"/>
      <c r="Z230" s="81"/>
      <c r="AA230" s="119"/>
      <c r="AB230" s="1511" t="s">
        <v>358</v>
      </c>
      <c r="AC230" s="120"/>
      <c r="AD230" s="867" t="s">
        <v>252</v>
      </c>
      <c r="AE230" s="2"/>
    </row>
    <row r="231" spans="1:31" ht="21.6" customHeight="1" thickBot="1" x14ac:dyDescent="0.35">
      <c r="A231" s="698" t="s">
        <v>88</v>
      </c>
      <c r="B231" s="331"/>
      <c r="C231" s="69"/>
      <c r="D231" s="390"/>
      <c r="E231" s="1615"/>
      <c r="F231" s="43">
        <f>SUM(E229:E234)</f>
        <v>17</v>
      </c>
      <c r="G231" s="1612"/>
      <c r="H231" s="306">
        <v>1.0833333333333333</v>
      </c>
      <c r="I231" s="503"/>
      <c r="J231" s="1509"/>
      <c r="K231" s="428"/>
      <c r="L231" s="503"/>
      <c r="M231" s="1509"/>
      <c r="N231" s="438"/>
      <c r="O231" s="503"/>
      <c r="P231" s="1509"/>
      <c r="Q231" s="438"/>
      <c r="R231" s="503"/>
      <c r="S231" s="1509"/>
      <c r="T231" s="438"/>
      <c r="U231" s="541"/>
      <c r="V231" s="1531"/>
      <c r="W231" s="550"/>
      <c r="X231" s="541"/>
      <c r="Y231" s="1531"/>
      <c r="Z231" s="550"/>
      <c r="AA231" s="503"/>
      <c r="AB231" s="1509"/>
      <c r="AC231" s="428"/>
      <c r="AD231" s="853"/>
      <c r="AE231" s="2"/>
    </row>
    <row r="232" spans="1:31" ht="15" customHeight="1" thickTop="1" x14ac:dyDescent="0.3">
      <c r="A232" s="708"/>
      <c r="B232" s="331"/>
      <c r="C232" s="69"/>
      <c r="D232" s="150" t="s">
        <v>307</v>
      </c>
      <c r="E232" s="1614">
        <v>10</v>
      </c>
      <c r="F232" s="310"/>
      <c r="G232" s="304">
        <v>0.66666666666666663</v>
      </c>
      <c r="H232" s="139"/>
      <c r="I232" s="869">
        <v>0.66666666666666663</v>
      </c>
      <c r="J232" s="1461">
        <v>8.3333333333333329E-2</v>
      </c>
      <c r="K232" s="870">
        <f t="shared" ref="K232" si="324">I232+J232</f>
        <v>0.75</v>
      </c>
      <c r="L232" s="116"/>
      <c r="M232" s="1538"/>
      <c r="N232" s="105"/>
      <c r="O232" s="869">
        <v>0.66666666666666663</v>
      </c>
      <c r="P232" s="1461">
        <v>8.3333333333333329E-2</v>
      </c>
      <c r="Q232" s="870">
        <f t="shared" ref="Q232" si="325">O232+P232</f>
        <v>0.75</v>
      </c>
      <c r="R232" s="116"/>
      <c r="S232" s="1538"/>
      <c r="T232" s="105"/>
      <c r="U232" s="100"/>
      <c r="V232" s="1464"/>
      <c r="W232" s="101"/>
      <c r="X232" s="869">
        <v>0.60416666666666663</v>
      </c>
      <c r="Y232" s="1461">
        <v>8.3333333333333329E-2</v>
      </c>
      <c r="Z232" s="870">
        <f t="shared" ref="Z232" si="326">X232+Y232</f>
        <v>0.6875</v>
      </c>
      <c r="AA232" s="439"/>
      <c r="AB232" s="1464"/>
      <c r="AC232" s="101"/>
      <c r="AD232" s="866" t="s">
        <v>212</v>
      </c>
    </row>
    <row r="233" spans="1:31" ht="27.6" customHeight="1" x14ac:dyDescent="0.35">
      <c r="A233" s="700"/>
      <c r="B233" s="19"/>
      <c r="C233" s="71"/>
      <c r="D233" s="161"/>
      <c r="E233" s="276"/>
      <c r="F233" s="43"/>
      <c r="G233" s="303"/>
      <c r="H233" s="87"/>
      <c r="I233" s="505"/>
      <c r="J233" s="1455"/>
      <c r="K233" s="510"/>
      <c r="L233" s="869">
        <v>0.63541666666666663</v>
      </c>
      <c r="M233" s="1461">
        <v>0.125</v>
      </c>
      <c r="N233" s="870">
        <f t="shared" ref="N233" si="327">L233+M233</f>
        <v>0.76041666666666663</v>
      </c>
      <c r="O233" s="508"/>
      <c r="P233" s="1515"/>
      <c r="Q233" s="519"/>
      <c r="R233" s="869">
        <v>0.63541666666666663</v>
      </c>
      <c r="S233" s="1461">
        <v>0.125</v>
      </c>
      <c r="T233" s="870">
        <f t="shared" ref="T233" si="328">R233+S233</f>
        <v>0.76041666666666663</v>
      </c>
      <c r="U233" s="521"/>
      <c r="V233" s="1524"/>
      <c r="W233" s="510"/>
      <c r="X233" s="80"/>
      <c r="Y233" s="1461"/>
      <c r="Z233" s="81"/>
      <c r="AA233" s="509"/>
      <c r="AB233" s="1524"/>
      <c r="AC233" s="510"/>
      <c r="AD233" s="865" t="s">
        <v>250</v>
      </c>
    </row>
    <row r="234" spans="1:31" ht="16.95" customHeight="1" thickBot="1" x14ac:dyDescent="0.4">
      <c r="A234" s="690"/>
      <c r="B234" s="21"/>
      <c r="C234" s="72"/>
      <c r="D234" s="565"/>
      <c r="E234" s="571"/>
      <c r="F234" s="260"/>
      <c r="G234" s="572"/>
      <c r="H234" s="131"/>
      <c r="I234" s="871">
        <v>0.77083333333333337</v>
      </c>
      <c r="J234" s="1491">
        <v>4.1666666666666664E-2</v>
      </c>
      <c r="K234" s="872">
        <f t="shared" ref="K234" si="329">I234+J234</f>
        <v>0.8125</v>
      </c>
      <c r="L234" s="552"/>
      <c r="M234" s="1532"/>
      <c r="N234" s="523"/>
      <c r="O234" s="562"/>
      <c r="P234" s="1543"/>
      <c r="Q234" s="523"/>
      <c r="R234" s="573"/>
      <c r="S234" s="1535"/>
      <c r="T234" s="452"/>
      <c r="U234" s="871">
        <v>0.58333333333333337</v>
      </c>
      <c r="V234" s="1491">
        <v>0.125</v>
      </c>
      <c r="W234" s="872">
        <f t="shared" ref="W234:W235" si="330">U234+V234</f>
        <v>0.70833333333333337</v>
      </c>
      <c r="X234" s="109"/>
      <c r="Y234" s="1535"/>
      <c r="Z234" s="110"/>
      <c r="AA234" s="109"/>
      <c r="AB234" s="1495"/>
      <c r="AC234" s="110"/>
      <c r="AD234" s="868" t="s">
        <v>252</v>
      </c>
    </row>
    <row r="235" spans="1:31" ht="16.95" customHeight="1" x14ac:dyDescent="0.35">
      <c r="A235" s="684" t="s">
        <v>170</v>
      </c>
      <c r="B235" s="19" t="s">
        <v>215</v>
      </c>
      <c r="C235" s="402" t="s">
        <v>163</v>
      </c>
      <c r="D235" s="323" t="s">
        <v>300</v>
      </c>
      <c r="E235" s="338"/>
      <c r="F235" s="149"/>
      <c r="G235" s="338">
        <f t="shared" ref="G235" si="331">SUM(J235,M235,P235,S235,V235,Y235,AB235)</f>
        <v>8.3333333333333329E-2</v>
      </c>
      <c r="H235" s="139"/>
      <c r="I235" s="439"/>
      <c r="J235" s="1530"/>
      <c r="K235" s="101"/>
      <c r="L235" s="111"/>
      <c r="M235" s="1544"/>
      <c r="N235" s="99"/>
      <c r="O235" s="111"/>
      <c r="P235" s="1565"/>
      <c r="Q235" s="99"/>
      <c r="R235" s="76"/>
      <c r="S235" s="1460"/>
      <c r="T235" s="77"/>
      <c r="U235" s="1317">
        <v>0.70833333333333337</v>
      </c>
      <c r="V235" s="1460">
        <v>8.3333333333333329E-2</v>
      </c>
      <c r="W235" s="950">
        <f t="shared" si="330"/>
        <v>0.79166666666666674</v>
      </c>
      <c r="X235" s="76"/>
      <c r="Y235" s="1460"/>
      <c r="Z235" s="77"/>
      <c r="AA235" s="78"/>
      <c r="AB235" s="1460"/>
      <c r="AC235" s="77"/>
      <c r="AD235" s="1411" t="s">
        <v>252</v>
      </c>
    </row>
    <row r="236" spans="1:31" ht="16.95" customHeight="1" x14ac:dyDescent="0.35">
      <c r="A236" s="684" t="s">
        <v>49</v>
      </c>
      <c r="B236" s="19" t="s">
        <v>274</v>
      </c>
      <c r="C236" s="401" t="s">
        <v>238</v>
      </c>
      <c r="D236" s="145"/>
      <c r="E236" s="146"/>
      <c r="F236" s="630">
        <v>0</v>
      </c>
      <c r="G236" s="304"/>
      <c r="H236" s="306">
        <v>0.625</v>
      </c>
      <c r="I236" s="80"/>
      <c r="J236" s="1461"/>
      <c r="K236" s="81"/>
      <c r="L236" s="439"/>
      <c r="M236" s="1460"/>
      <c r="N236" s="101"/>
      <c r="O236" s="80"/>
      <c r="P236" s="1461"/>
      <c r="Q236" s="81"/>
      <c r="R236" s="80"/>
      <c r="S236" s="1461"/>
      <c r="T236" s="81"/>
      <c r="U236" s="78"/>
      <c r="V236" s="1460"/>
      <c r="W236" s="77"/>
      <c r="X236" s="80"/>
      <c r="Y236" s="1599"/>
      <c r="Z236" s="81"/>
      <c r="AA236" s="80"/>
      <c r="AB236" s="1461"/>
      <c r="AC236" s="81"/>
      <c r="AD236" s="1412"/>
    </row>
    <row r="237" spans="1:31" ht="16.95" customHeight="1" x14ac:dyDescent="0.35">
      <c r="A237" s="684" t="s">
        <v>42</v>
      </c>
      <c r="B237" s="19"/>
      <c r="C237" s="401"/>
      <c r="D237" s="145" t="s">
        <v>307</v>
      </c>
      <c r="E237" s="338"/>
      <c r="F237" s="43"/>
      <c r="G237" s="338">
        <f t="shared" ref="G237" si="332">SUM(J237,M237,P237,S237,V237,Y237,AB237)</f>
        <v>0.16666666666666666</v>
      </c>
      <c r="H237" s="306"/>
      <c r="I237" s="869">
        <v>0.77083333333333337</v>
      </c>
      <c r="J237" s="1461">
        <v>4.1666666666666664E-2</v>
      </c>
      <c r="K237" s="870">
        <f t="shared" ref="K237" si="333">I237+J237</f>
        <v>0.8125</v>
      </c>
      <c r="L237" s="522"/>
      <c r="M237" s="1515"/>
      <c r="N237" s="519"/>
      <c r="O237" s="518"/>
      <c r="P237" s="1515"/>
      <c r="Q237" s="519"/>
      <c r="R237" s="366"/>
      <c r="S237" s="1496"/>
      <c r="T237" s="106"/>
      <c r="U237" s="869">
        <v>0.58333333333333337</v>
      </c>
      <c r="V237" s="1461">
        <v>0.125</v>
      </c>
      <c r="W237" s="870">
        <f t="shared" ref="W237" si="334">U237+V237</f>
        <v>0.70833333333333337</v>
      </c>
      <c r="X237" s="80"/>
      <c r="Y237" s="1599"/>
      <c r="Z237" s="81"/>
      <c r="AA237" s="80"/>
      <c r="AB237" s="1511" t="s">
        <v>358</v>
      </c>
      <c r="AC237" s="81"/>
      <c r="AD237" s="1413" t="s">
        <v>252</v>
      </c>
    </row>
    <row r="238" spans="1:31" ht="16.95" customHeight="1" thickBot="1" x14ac:dyDescent="0.4">
      <c r="A238" s="700"/>
      <c r="B238" s="19"/>
      <c r="C238" s="401"/>
      <c r="D238" s="390"/>
      <c r="E238" s="391"/>
      <c r="F238" s="43"/>
      <c r="G238" s="1612"/>
      <c r="H238" s="306"/>
      <c r="I238" s="622"/>
      <c r="J238" s="1519"/>
      <c r="K238" s="574"/>
      <c r="L238" s="622"/>
      <c r="M238" s="1519"/>
      <c r="N238" s="574"/>
      <c r="O238" s="622"/>
      <c r="P238" s="1519"/>
      <c r="Q238" s="574"/>
      <c r="R238" s="622"/>
      <c r="S238" s="1519"/>
      <c r="T238" s="574"/>
      <c r="U238" s="622"/>
      <c r="V238" s="1519"/>
      <c r="W238" s="574"/>
      <c r="X238" s="541"/>
      <c r="Y238" s="1600"/>
      <c r="Z238" s="550"/>
      <c r="AA238" s="541"/>
      <c r="AB238" s="1531"/>
      <c r="AC238" s="550"/>
      <c r="AD238" s="813"/>
    </row>
    <row r="239" spans="1:31" ht="16.95" customHeight="1" thickTop="1" x14ac:dyDescent="0.35">
      <c r="A239" s="700"/>
      <c r="B239" s="19"/>
      <c r="C239" s="150" t="s">
        <v>239</v>
      </c>
      <c r="D239" s="262" t="s">
        <v>302</v>
      </c>
      <c r="E239" s="338"/>
      <c r="F239" s="149"/>
      <c r="G239" s="338">
        <f t="shared" ref="G239" si="335">SUM(J239,M239,P239,S239,V239,Y239,AB239)</f>
        <v>0.125</v>
      </c>
      <c r="H239" s="139"/>
      <c r="I239" s="78"/>
      <c r="J239" s="1460"/>
      <c r="K239" s="77"/>
      <c r="L239" s="78"/>
      <c r="M239" s="1460"/>
      <c r="N239" s="77"/>
      <c r="O239" s="852">
        <v>0.55208333333333337</v>
      </c>
      <c r="P239" s="1566">
        <v>0.125</v>
      </c>
      <c r="Q239" s="902">
        <f t="shared" ref="Q239" si="336">O239+P239</f>
        <v>0.67708333333333337</v>
      </c>
      <c r="R239" s="78"/>
      <c r="S239" s="1460"/>
      <c r="T239" s="77"/>
      <c r="U239" s="78"/>
      <c r="V239" s="1460"/>
      <c r="W239" s="77"/>
      <c r="X239" s="78"/>
      <c r="Y239" s="1460"/>
      <c r="Z239" s="77"/>
      <c r="AA239" s="78"/>
      <c r="AB239" s="1460"/>
      <c r="AC239" s="77"/>
      <c r="AD239" s="1721" t="s">
        <v>252</v>
      </c>
    </row>
    <row r="240" spans="1:31" ht="16.95" customHeight="1" thickBot="1" x14ac:dyDescent="0.4">
      <c r="A240" s="700"/>
      <c r="B240" s="19"/>
      <c r="C240" s="69"/>
      <c r="D240" s="1613"/>
      <c r="E240" s="391"/>
      <c r="F240" s="149"/>
      <c r="G240" s="405"/>
      <c r="H240" s="139"/>
      <c r="I240" s="541"/>
      <c r="J240" s="1531"/>
      <c r="K240" s="550"/>
      <c r="L240" s="541"/>
      <c r="M240" s="1531"/>
      <c r="N240" s="550"/>
      <c r="O240" s="622"/>
      <c r="P240" s="1519"/>
      <c r="Q240" s="574"/>
      <c r="R240" s="541"/>
      <c r="S240" s="1531"/>
      <c r="T240" s="550"/>
      <c r="U240" s="503"/>
      <c r="V240" s="1509"/>
      <c r="W240" s="428"/>
      <c r="X240" s="541"/>
      <c r="Y240" s="1531"/>
      <c r="Z240" s="550"/>
      <c r="AA240" s="541"/>
      <c r="AB240" s="1531"/>
      <c r="AC240" s="550"/>
      <c r="AD240" s="1735"/>
    </row>
    <row r="241" spans="1:30" ht="16.95" customHeight="1" thickTop="1" x14ac:dyDescent="0.35">
      <c r="A241" s="700"/>
      <c r="B241" s="19"/>
      <c r="C241" s="150" t="s">
        <v>240</v>
      </c>
      <c r="D241" s="262" t="s">
        <v>345</v>
      </c>
      <c r="E241" s="338"/>
      <c r="F241" s="149"/>
      <c r="G241" s="338">
        <f t="shared" ref="G241:G242" si="337">SUM(J241,M241,P241,S241,V241,Y241,AB241)</f>
        <v>0.16666666666666666</v>
      </c>
      <c r="H241" s="139"/>
      <c r="I241" s="111"/>
      <c r="J241" s="1526"/>
      <c r="K241" s="99"/>
      <c r="L241" s="819">
        <v>0.625</v>
      </c>
      <c r="M241" s="1525">
        <v>8.3333333333333329E-2</v>
      </c>
      <c r="N241" s="845">
        <f t="shared" ref="N241" si="338">L241+M241</f>
        <v>0.70833333333333337</v>
      </c>
      <c r="O241" s="426"/>
      <c r="P241" s="1526"/>
      <c r="Q241" s="101"/>
      <c r="R241" s="819">
        <v>0.625</v>
      </c>
      <c r="S241" s="1526">
        <v>8.3333333333333329E-2</v>
      </c>
      <c r="T241" s="845">
        <f t="shared" ref="T241:T242" si="339">R241+S241</f>
        <v>0.70833333333333337</v>
      </c>
      <c r="U241" s="116"/>
      <c r="V241" s="1538"/>
      <c r="W241" s="124"/>
      <c r="X241" s="433"/>
      <c r="Y241" s="1533"/>
      <c r="Z241" s="101"/>
      <c r="AA241" s="116"/>
      <c r="AB241" s="1538"/>
      <c r="AC241" s="105"/>
      <c r="AD241" s="1720" t="s">
        <v>252</v>
      </c>
    </row>
    <row r="242" spans="1:30" ht="16.95" customHeight="1" thickBot="1" x14ac:dyDescent="0.4">
      <c r="A242" s="687"/>
      <c r="B242" s="19"/>
      <c r="C242" s="69"/>
      <c r="D242" s="150" t="s">
        <v>302</v>
      </c>
      <c r="E242" s="151"/>
      <c r="F242" s="149"/>
      <c r="G242" s="338">
        <f t="shared" si="337"/>
        <v>8.3333333333333329E-2</v>
      </c>
      <c r="H242" s="139"/>
      <c r="I242" s="472"/>
      <c r="J242" s="1491"/>
      <c r="K242" s="473"/>
      <c r="L242" s="819">
        <v>0.58333333333333337</v>
      </c>
      <c r="M242" s="1524">
        <v>4.1666666666666664E-2</v>
      </c>
      <c r="N242" s="845">
        <f t="shared" ref="N242" si="340">L242+M242</f>
        <v>0.625</v>
      </c>
      <c r="O242" s="116"/>
      <c r="P242" s="1538"/>
      <c r="Q242" s="124"/>
      <c r="R242" s="819">
        <v>0.58333333333333337</v>
      </c>
      <c r="S242" s="1524">
        <v>4.1666666666666664E-2</v>
      </c>
      <c r="T242" s="845">
        <f t="shared" si="339"/>
        <v>0.625</v>
      </c>
      <c r="U242" s="472"/>
      <c r="V242" s="1491"/>
      <c r="W242" s="473"/>
      <c r="X242" s="472"/>
      <c r="Y242" s="1491"/>
      <c r="Z242" s="473"/>
      <c r="AA242" s="84"/>
      <c r="AB242" s="1469"/>
      <c r="AC242" s="481"/>
      <c r="AD242" s="1721"/>
    </row>
    <row r="243" spans="1:30" ht="16.95" customHeight="1" x14ac:dyDescent="0.35">
      <c r="A243" s="689" t="s">
        <v>154</v>
      </c>
      <c r="B243" s="22" t="s">
        <v>215</v>
      </c>
      <c r="C243" s="70" t="s">
        <v>163</v>
      </c>
      <c r="D243" s="255" t="s">
        <v>24</v>
      </c>
      <c r="E243" s="37">
        <v>8</v>
      </c>
      <c r="F243" s="261"/>
      <c r="G243" s="269">
        <v>0.33333333333333331</v>
      </c>
      <c r="H243" s="121"/>
      <c r="I243" s="859">
        <v>0.60416666666666663</v>
      </c>
      <c r="J243" s="1526">
        <v>8.3333333333333329E-2</v>
      </c>
      <c r="K243" s="860">
        <f t="shared" ref="K243" si="341">I243+J243</f>
        <v>0.6875</v>
      </c>
      <c r="L243" s="111"/>
      <c r="M243" s="1459"/>
      <c r="N243" s="99"/>
      <c r="O243" s="859">
        <v>0.60416666666666663</v>
      </c>
      <c r="P243" s="1526">
        <v>8.3333333333333329E-2</v>
      </c>
      <c r="Q243" s="860">
        <f t="shared" ref="Q243" si="342">O243+P243</f>
        <v>0.6875</v>
      </c>
      <c r="R243" s="111"/>
      <c r="S243" s="1459"/>
      <c r="T243" s="99"/>
      <c r="U243" s="859"/>
      <c r="V243" s="1526"/>
      <c r="W243" s="860"/>
      <c r="X243" s="859"/>
      <c r="Y243" s="1524"/>
      <c r="Z243" s="860"/>
      <c r="AA243" s="111"/>
      <c r="AB243" s="1459"/>
      <c r="AC243" s="99"/>
      <c r="AD243" s="864" t="s">
        <v>401</v>
      </c>
    </row>
    <row r="244" spans="1:30" ht="24" customHeight="1" x14ac:dyDescent="0.3">
      <c r="A244" s="698" t="s">
        <v>155</v>
      </c>
      <c r="B244" s="23"/>
      <c r="C244" s="71"/>
      <c r="D244" s="161"/>
      <c r="E244" s="146"/>
      <c r="F244" s="149"/>
      <c r="G244" s="304"/>
      <c r="H244" s="87"/>
      <c r="I244" s="433"/>
      <c r="J244" s="1490"/>
      <c r="K244" s="105"/>
      <c r="L244" s="862">
        <v>0.625</v>
      </c>
      <c r="M244" s="1524">
        <v>8.3333333333333329E-2</v>
      </c>
      <c r="N244" s="856">
        <f t="shared" ref="N244" si="343">L244+M244</f>
        <v>0.70833333333333337</v>
      </c>
      <c r="O244" s="116"/>
      <c r="P244" s="1533"/>
      <c r="Q244" s="105"/>
      <c r="R244" s="862">
        <v>0.625</v>
      </c>
      <c r="S244" s="1524">
        <v>8.3333333333333329E-2</v>
      </c>
      <c r="T244" s="856">
        <f t="shared" ref="T244" si="344">R244+S244</f>
        <v>0.70833333333333337</v>
      </c>
      <c r="U244" s="433"/>
      <c r="V244" s="1490"/>
      <c r="W244" s="105"/>
      <c r="X244" s="116"/>
      <c r="Y244" s="1465"/>
      <c r="Z244" s="105"/>
      <c r="AA244" s="433"/>
      <c r="AB244" s="1496" t="s">
        <v>358</v>
      </c>
      <c r="AC244" s="105"/>
      <c r="AD244" s="909" t="s">
        <v>181</v>
      </c>
    </row>
    <row r="245" spans="1:30" ht="21.75" customHeight="1" thickBot="1" x14ac:dyDescent="0.35">
      <c r="A245" s="698" t="s">
        <v>153</v>
      </c>
      <c r="B245" s="23"/>
      <c r="C245" s="71"/>
      <c r="D245" s="337"/>
      <c r="E245" s="391"/>
      <c r="F245" s="149"/>
      <c r="G245" s="1612"/>
      <c r="H245" s="87"/>
      <c r="I245" s="534"/>
      <c r="J245" s="1527"/>
      <c r="K245" s="539"/>
      <c r="L245" s="656"/>
      <c r="M245" s="1527"/>
      <c r="N245" s="538"/>
      <c r="O245" s="863"/>
      <c r="P245" s="1558"/>
      <c r="Q245" s="855"/>
      <c r="R245" s="656"/>
      <c r="S245" s="1527"/>
      <c r="T245" s="538"/>
      <c r="U245" s="534"/>
      <c r="V245" s="1527"/>
      <c r="W245" s="539"/>
      <c r="X245" s="656"/>
      <c r="Y245" s="1527"/>
      <c r="Z245" s="538"/>
      <c r="AA245" s="534"/>
      <c r="AB245" s="1527"/>
      <c r="AC245" s="538"/>
      <c r="AD245" s="1787"/>
    </row>
    <row r="246" spans="1:30" ht="27.6" customHeight="1" thickTop="1" x14ac:dyDescent="0.3">
      <c r="A246" s="708"/>
      <c r="B246" s="23"/>
      <c r="C246" s="69"/>
      <c r="D246" s="148" t="s">
        <v>302</v>
      </c>
      <c r="E246" s="146">
        <v>9</v>
      </c>
      <c r="F246" s="43">
        <f>SUM(E243:E248)</f>
        <v>17</v>
      </c>
      <c r="G246" s="304">
        <v>0.58333333333333337</v>
      </c>
      <c r="H246" s="306">
        <v>0.91666666666666663</v>
      </c>
      <c r="I246" s="861">
        <v>0.6875</v>
      </c>
      <c r="J246" s="1526">
        <v>8.3333333333333329E-2</v>
      </c>
      <c r="K246" s="845">
        <f t="shared" ref="K246" si="345">I246+J246</f>
        <v>0.77083333333333337</v>
      </c>
      <c r="L246" s="439"/>
      <c r="M246" s="1533"/>
      <c r="N246" s="101"/>
      <c r="O246" s="861">
        <v>0.6875</v>
      </c>
      <c r="P246" s="1526">
        <v>8.3333333333333329E-2</v>
      </c>
      <c r="Q246" s="845">
        <f t="shared" ref="Q246" si="346">O246+P246</f>
        <v>0.77083333333333337</v>
      </c>
      <c r="R246" s="439"/>
      <c r="S246" s="1533"/>
      <c r="T246" s="101"/>
      <c r="U246" s="861">
        <v>0.375</v>
      </c>
      <c r="V246" s="1524">
        <v>8.3333333333333329E-2</v>
      </c>
      <c r="W246" s="845">
        <f t="shared" ref="W246" si="347">U246+V246</f>
        <v>0.45833333333333331</v>
      </c>
      <c r="X246" s="861"/>
      <c r="Y246" s="1622"/>
      <c r="Z246" s="845"/>
      <c r="AA246" s="439"/>
      <c r="AB246" s="1507"/>
      <c r="AC246" s="101"/>
      <c r="AD246" s="866" t="s">
        <v>212</v>
      </c>
    </row>
    <row r="247" spans="1:30" ht="23.25" customHeight="1" x14ac:dyDescent="0.3">
      <c r="A247" s="708"/>
      <c r="B247" s="23"/>
      <c r="C247" s="69"/>
      <c r="D247" s="145"/>
      <c r="E247" s="146"/>
      <c r="F247" s="43"/>
      <c r="G247" s="268"/>
      <c r="H247" s="306"/>
      <c r="I247" s="861"/>
      <c r="J247" s="1524"/>
      <c r="K247" s="845"/>
      <c r="L247" s="861">
        <v>0.3125</v>
      </c>
      <c r="M247" s="1524">
        <v>8.3333333333333329E-2</v>
      </c>
      <c r="N247" s="845">
        <f t="shared" ref="N247:N248" si="348">L247+M247</f>
        <v>0.39583333333333331</v>
      </c>
      <c r="O247" s="116"/>
      <c r="P247" s="1538"/>
      <c r="Q247" s="105"/>
      <c r="R247" s="861">
        <v>0.3125</v>
      </c>
      <c r="S247" s="1524">
        <v>8.3333333333333329E-2</v>
      </c>
      <c r="T247" s="845">
        <f t="shared" ref="T247:T248" si="349">R247+S247</f>
        <v>0.39583333333333331</v>
      </c>
      <c r="U247" s="439"/>
      <c r="V247" s="1533"/>
      <c r="W247" s="101"/>
      <c r="X247" s="439"/>
      <c r="Y247" s="1533"/>
      <c r="Z247" s="101"/>
      <c r="AA247" s="116"/>
      <c r="AB247" s="1511"/>
      <c r="AC247" s="105"/>
      <c r="AD247" s="865" t="s">
        <v>291</v>
      </c>
    </row>
    <row r="248" spans="1:30" ht="21.75" customHeight="1" thickBot="1" x14ac:dyDescent="0.35">
      <c r="A248" s="708"/>
      <c r="B248" s="23"/>
      <c r="C248" s="69"/>
      <c r="D248" s="145"/>
      <c r="E248" s="146"/>
      <c r="F248" s="43"/>
      <c r="G248" s="268"/>
      <c r="H248" s="306"/>
      <c r="I248" s="526"/>
      <c r="J248" s="1516"/>
      <c r="K248" s="114"/>
      <c r="L248" s="936">
        <v>0.54166666666666663</v>
      </c>
      <c r="M248" s="1528">
        <v>8.3333333333333329E-2</v>
      </c>
      <c r="N248" s="937">
        <f t="shared" si="348"/>
        <v>0.625</v>
      </c>
      <c r="O248" s="1368"/>
      <c r="P248" s="1495"/>
      <c r="Q248" s="1369"/>
      <c r="R248" s="936">
        <v>0.54166666666666663</v>
      </c>
      <c r="S248" s="1528">
        <v>8.3333333333333329E-2</v>
      </c>
      <c r="T248" s="937">
        <f t="shared" si="349"/>
        <v>0.625</v>
      </c>
      <c r="U248" s="526"/>
      <c r="V248" s="1516"/>
      <c r="W248" s="114"/>
      <c r="X248" s="115"/>
      <c r="Y248" s="1476"/>
      <c r="Z248" s="114"/>
      <c r="AA248" s="526"/>
      <c r="AB248" s="1516"/>
      <c r="AC248" s="114"/>
      <c r="AD248" s="1788" t="s">
        <v>181</v>
      </c>
    </row>
    <row r="249" spans="1:30" ht="16.95" customHeight="1" x14ac:dyDescent="0.35">
      <c r="A249" s="689" t="s">
        <v>151</v>
      </c>
      <c r="B249" s="18" t="s">
        <v>215</v>
      </c>
      <c r="C249" s="70" t="s">
        <v>163</v>
      </c>
      <c r="D249" s="255" t="s">
        <v>312</v>
      </c>
      <c r="E249" s="277">
        <v>11</v>
      </c>
      <c r="F249" s="45">
        <f>SUM(E249:E252)</f>
        <v>11</v>
      </c>
      <c r="G249" s="312">
        <v>1</v>
      </c>
      <c r="H249" s="121"/>
      <c r="I249" s="873">
        <v>0.41666666666666669</v>
      </c>
      <c r="J249" s="1455">
        <v>8.3333333333333329E-2</v>
      </c>
      <c r="K249" s="875">
        <f>I249+J249</f>
        <v>0.5</v>
      </c>
      <c r="L249" s="509"/>
      <c r="M249" s="1524"/>
      <c r="N249" s="510"/>
      <c r="O249" s="873">
        <v>0.41666666666666669</v>
      </c>
      <c r="P249" s="1455">
        <v>8.3333333333333329E-2</v>
      </c>
      <c r="Q249" s="875">
        <f>O249+P249</f>
        <v>0.5</v>
      </c>
      <c r="R249" s="509"/>
      <c r="S249" s="1524"/>
      <c r="T249" s="510"/>
      <c r="U249" s="873">
        <v>0.41666666666666669</v>
      </c>
      <c r="V249" s="1455">
        <v>8.3333333333333329E-2</v>
      </c>
      <c r="W249" s="875">
        <f>U249+V249</f>
        <v>0.5</v>
      </c>
      <c r="X249" s="521"/>
      <c r="Y249" s="1524"/>
      <c r="Z249" s="510"/>
      <c r="AA249" s="873">
        <v>0.41666666666666669</v>
      </c>
      <c r="AB249" s="1455">
        <v>0.125</v>
      </c>
      <c r="AC249" s="875">
        <f>AA249+AB249</f>
        <v>0.54166666666666674</v>
      </c>
      <c r="AD249" s="864" t="s">
        <v>401</v>
      </c>
    </row>
    <row r="250" spans="1:30" ht="16.95" customHeight="1" x14ac:dyDescent="0.35">
      <c r="A250" s="684" t="s">
        <v>152</v>
      </c>
      <c r="B250" s="19"/>
      <c r="C250" s="69"/>
      <c r="D250" s="159"/>
      <c r="E250" s="38"/>
      <c r="F250" s="43"/>
      <c r="G250" s="313"/>
      <c r="H250" s="87"/>
      <c r="I250" s="873">
        <v>0.70833333333333337</v>
      </c>
      <c r="J250" s="1455">
        <v>4.1666666666666664E-2</v>
      </c>
      <c r="K250" s="875">
        <f>I250+J250</f>
        <v>0.75</v>
      </c>
      <c r="L250" s="873">
        <v>0.70833333333333337</v>
      </c>
      <c r="M250" s="1455">
        <v>0.125</v>
      </c>
      <c r="N250" s="875">
        <f>L250+M250</f>
        <v>0.83333333333333337</v>
      </c>
      <c r="O250" s="873">
        <v>0.75</v>
      </c>
      <c r="P250" s="1455">
        <v>8.3333333333333329E-2</v>
      </c>
      <c r="Q250" s="875">
        <f>O250+P250</f>
        <v>0.83333333333333337</v>
      </c>
      <c r="R250" s="873">
        <v>0.70833333333333337</v>
      </c>
      <c r="S250" s="1455">
        <v>0.125</v>
      </c>
      <c r="T250" s="875">
        <f>R250+S250</f>
        <v>0.83333333333333337</v>
      </c>
      <c r="U250" s="873">
        <v>0.70833333333333337</v>
      </c>
      <c r="V250" s="1455">
        <v>0.125</v>
      </c>
      <c r="W250" s="875">
        <f>U250+V250</f>
        <v>0.83333333333333337</v>
      </c>
      <c r="X250" s="107"/>
      <c r="Y250" s="1511"/>
      <c r="Z250" s="108"/>
      <c r="AA250" s="107"/>
      <c r="AB250" s="1511"/>
      <c r="AC250" s="108"/>
      <c r="AD250" s="866" t="s">
        <v>212</v>
      </c>
    </row>
    <row r="251" spans="1:30" ht="16.95" customHeight="1" x14ac:dyDescent="0.35">
      <c r="A251" s="684" t="s">
        <v>153</v>
      </c>
      <c r="B251" s="19"/>
      <c r="C251" s="69"/>
      <c r="D251" s="160"/>
      <c r="E251" s="38"/>
      <c r="F251" s="149"/>
      <c r="G251" s="314"/>
      <c r="H251" s="311">
        <v>1</v>
      </c>
      <c r="I251" s="873">
        <v>0.54166666666666663</v>
      </c>
      <c r="J251" s="1455">
        <v>0.125</v>
      </c>
      <c r="K251" s="875">
        <f>I251+J251</f>
        <v>0.66666666666666663</v>
      </c>
      <c r="L251" s="873"/>
      <c r="M251" s="1455"/>
      <c r="N251" s="875"/>
      <c r="O251" s="873"/>
      <c r="P251" s="1455"/>
      <c r="Q251" s="875"/>
      <c r="R251" s="873"/>
      <c r="S251" s="1455"/>
      <c r="T251" s="875"/>
      <c r="U251" s="521"/>
      <c r="V251" s="1515"/>
      <c r="W251" s="510"/>
      <c r="X251" s="103"/>
      <c r="Y251" s="1496" t="s">
        <v>358</v>
      </c>
      <c r="Z251" s="106"/>
      <c r="AA251" s="103"/>
      <c r="AB251" s="1496"/>
      <c r="AC251" s="106"/>
      <c r="AD251" s="1370" t="s">
        <v>249</v>
      </c>
    </row>
    <row r="252" spans="1:30" ht="16.95" customHeight="1" thickBot="1" x14ac:dyDescent="0.4">
      <c r="A252" s="690"/>
      <c r="B252" s="21"/>
      <c r="C252" s="72"/>
      <c r="D252" s="336"/>
      <c r="E252" s="158"/>
      <c r="F252" s="397"/>
      <c r="G252" s="398"/>
      <c r="H252" s="144"/>
      <c r="I252" s="524"/>
      <c r="J252" s="1532"/>
      <c r="K252" s="551"/>
      <c r="L252" s="873"/>
      <c r="M252" s="1455"/>
      <c r="N252" s="875"/>
      <c r="O252" s="873"/>
      <c r="P252" s="1455"/>
      <c r="Q252" s="875"/>
      <c r="R252" s="873"/>
      <c r="S252" s="1455"/>
      <c r="T252" s="875"/>
      <c r="U252" s="873"/>
      <c r="V252" s="1455"/>
      <c r="W252" s="875"/>
      <c r="X252" s="524"/>
      <c r="Y252" s="1543"/>
      <c r="Z252" s="551"/>
      <c r="AA252" s="873"/>
      <c r="AB252" s="1455"/>
      <c r="AC252" s="875"/>
      <c r="AD252" s="1448"/>
    </row>
    <row r="253" spans="1:30" ht="16.95" customHeight="1" x14ac:dyDescent="0.35">
      <c r="A253" s="689" t="s">
        <v>158</v>
      </c>
      <c r="B253" s="18" t="s">
        <v>215</v>
      </c>
      <c r="C253" s="70" t="s">
        <v>166</v>
      </c>
      <c r="D253" s="255"/>
      <c r="E253" s="154"/>
      <c r="F253" s="141"/>
      <c r="G253" s="269"/>
      <c r="H253" s="138"/>
      <c r="I253" s="458"/>
      <c r="J253" s="1463"/>
      <c r="K253" s="129"/>
      <c r="L253" s="458"/>
      <c r="M253" s="1463"/>
      <c r="N253" s="129"/>
      <c r="O253" s="458"/>
      <c r="P253" s="1463"/>
      <c r="Q253" s="129"/>
      <c r="R253" s="458"/>
      <c r="S253" s="1463"/>
      <c r="T253" s="129"/>
      <c r="U253" s="458"/>
      <c r="V253" s="1463"/>
      <c r="W253" s="99"/>
      <c r="X253" s="74"/>
      <c r="Y253" s="1557"/>
      <c r="Z253" s="99"/>
      <c r="AA253" s="111"/>
      <c r="AB253" s="1459"/>
      <c r="AC253" s="99"/>
      <c r="AD253" s="815"/>
    </row>
    <row r="254" spans="1:30" ht="16.95" customHeight="1" x14ac:dyDescent="0.35">
      <c r="A254" s="684" t="s">
        <v>159</v>
      </c>
      <c r="B254" s="19"/>
      <c r="C254" s="71" t="s">
        <v>167</v>
      </c>
      <c r="D254" s="161" t="s">
        <v>299</v>
      </c>
      <c r="E254" s="155">
        <v>10</v>
      </c>
      <c r="F254" s="142"/>
      <c r="G254" s="316">
        <f>SUM(J254,M254,P254,S254,V254,Y254,AB254)</f>
        <v>0.66666666666666663</v>
      </c>
      <c r="H254" s="139"/>
      <c r="I254" s="819">
        <v>0.375</v>
      </c>
      <c r="J254" s="1455">
        <v>0.125</v>
      </c>
      <c r="K254" s="1426">
        <f t="shared" ref="K254" si="350">I254+J254</f>
        <v>0.5</v>
      </c>
      <c r="L254" s="819">
        <v>0.375</v>
      </c>
      <c r="M254" s="1455">
        <v>0.125</v>
      </c>
      <c r="N254" s="1426">
        <f t="shared" ref="N254" si="351">L254+M254</f>
        <v>0.5</v>
      </c>
      <c r="O254" s="819">
        <v>0.375</v>
      </c>
      <c r="P254" s="1455">
        <v>0.125</v>
      </c>
      <c r="Q254" s="1426">
        <f t="shared" ref="Q254" si="352">O254+P254</f>
        <v>0.5</v>
      </c>
      <c r="R254" s="819">
        <v>0.375</v>
      </c>
      <c r="S254" s="1455">
        <v>0.125</v>
      </c>
      <c r="T254" s="1426">
        <f t="shared" ref="T254" si="353">R254+S254</f>
        <v>0.5</v>
      </c>
      <c r="U254" s="819">
        <v>0.375</v>
      </c>
      <c r="V254" s="1455">
        <v>0.16666666666666666</v>
      </c>
      <c r="W254" s="1426">
        <f t="shared" ref="W254" si="354">U254+V254</f>
        <v>0.54166666666666663</v>
      </c>
      <c r="X254" s="426"/>
      <c r="Y254" s="1484"/>
      <c r="Z254" s="425"/>
      <c r="AA254" s="119"/>
      <c r="AB254" s="1462"/>
      <c r="AC254" s="120"/>
      <c r="AD254" s="1427" t="s">
        <v>249</v>
      </c>
    </row>
    <row r="255" spans="1:30" ht="16.95" customHeight="1" x14ac:dyDescent="0.35">
      <c r="A255" s="684" t="s">
        <v>156</v>
      </c>
      <c r="B255" s="19"/>
      <c r="C255" s="66"/>
      <c r="D255" s="160"/>
      <c r="E255" s="155"/>
      <c r="F255" s="157">
        <f>SUM(E253:E256)</f>
        <v>10</v>
      </c>
      <c r="G255" s="316"/>
      <c r="H255" s="306">
        <f>SUM(G253:G256)</f>
        <v>0.66666666666666663</v>
      </c>
      <c r="I255" s="426"/>
      <c r="J255" s="1533"/>
      <c r="K255" s="425"/>
      <c r="L255" s="426"/>
      <c r="M255" s="1524"/>
      <c r="N255" s="425"/>
      <c r="O255" s="426"/>
      <c r="P255" s="1524"/>
      <c r="Q255" s="425"/>
      <c r="R255" s="426"/>
      <c r="S255" s="1524"/>
      <c r="T255" s="425"/>
      <c r="U255" s="426"/>
      <c r="V255" s="1524"/>
      <c r="W255" s="425"/>
      <c r="X255" s="117"/>
      <c r="Y255" s="1503"/>
      <c r="Z255" s="469"/>
      <c r="AA255" s="117"/>
      <c r="AB255" s="1496" t="s">
        <v>358</v>
      </c>
      <c r="AC255" s="118"/>
      <c r="AD255" s="791"/>
    </row>
    <row r="256" spans="1:30" ht="16.95" customHeight="1" thickBot="1" x14ac:dyDescent="0.35">
      <c r="A256" s="709"/>
      <c r="B256" s="68"/>
      <c r="C256" s="67"/>
      <c r="D256" s="256"/>
      <c r="E256" s="158"/>
      <c r="F256" s="143"/>
      <c r="G256" s="307"/>
      <c r="H256" s="140"/>
      <c r="I256" s="96"/>
      <c r="J256" s="1528"/>
      <c r="K256" s="94"/>
      <c r="L256" s="451"/>
      <c r="M256" s="1497"/>
      <c r="N256" s="452"/>
      <c r="O256" s="96"/>
      <c r="P256" s="1528"/>
      <c r="Q256" s="94"/>
      <c r="R256" s="96"/>
      <c r="S256" s="1528"/>
      <c r="T256" s="94"/>
      <c r="U256" s="96"/>
      <c r="V256" s="1528"/>
      <c r="W256" s="94"/>
      <c r="X256" s="109"/>
      <c r="Y256" s="1482"/>
      <c r="Z256" s="110"/>
      <c r="AA256" s="115"/>
      <c r="AB256" s="1476"/>
      <c r="AC256" s="114"/>
      <c r="AD256" s="816"/>
    </row>
    <row r="257" spans="1:30" ht="16.95" customHeight="1" x14ac:dyDescent="0.35">
      <c r="A257" s="689" t="s">
        <v>160</v>
      </c>
      <c r="B257" s="18" t="s">
        <v>215</v>
      </c>
      <c r="C257" s="70" t="s">
        <v>166</v>
      </c>
      <c r="D257" s="372" t="s">
        <v>354</v>
      </c>
      <c r="E257" s="257">
        <v>20</v>
      </c>
      <c r="F257" s="45"/>
      <c r="G257" s="316">
        <f>SUM(J257,M257,P257,S257,V257,Y257,AB257)</f>
        <v>0.33333333333333331</v>
      </c>
      <c r="H257" s="958"/>
      <c r="I257" s="590">
        <v>0.375</v>
      </c>
      <c r="J257" s="1327">
        <v>8.3333333333333329E-2</v>
      </c>
      <c r="K257" s="924">
        <f t="shared" ref="K257" si="355">I257+J257</f>
        <v>0.45833333333333331</v>
      </c>
      <c r="L257" s="755"/>
      <c r="M257" s="1536"/>
      <c r="N257" s="756"/>
      <c r="O257" s="590">
        <v>0.375</v>
      </c>
      <c r="P257" s="1327">
        <v>8.3333333333333329E-2</v>
      </c>
      <c r="Q257" s="924">
        <f t="shared" ref="Q257" si="356">O257+P257</f>
        <v>0.45833333333333331</v>
      </c>
      <c r="R257" s="764"/>
      <c r="S257" s="1574"/>
      <c r="T257" s="765"/>
      <c r="U257" s="590">
        <v>0.375</v>
      </c>
      <c r="V257" s="1327">
        <v>8.3333333333333329E-2</v>
      </c>
      <c r="W257" s="924">
        <f t="shared" ref="W257" si="357">U257+V257</f>
        <v>0.45833333333333331</v>
      </c>
      <c r="X257" s="590">
        <v>0.375</v>
      </c>
      <c r="Y257" s="1327">
        <v>8.3333333333333329E-2</v>
      </c>
      <c r="Z257" s="924">
        <f t="shared" ref="Z257" si="358">X257+Y257</f>
        <v>0.45833333333333331</v>
      </c>
      <c r="AA257" s="764"/>
      <c r="AB257" s="1327"/>
      <c r="AC257" s="785"/>
      <c r="AD257" s="1707" t="s">
        <v>249</v>
      </c>
    </row>
    <row r="258" spans="1:30" ht="16.95" customHeight="1" x14ac:dyDescent="0.35">
      <c r="A258" s="684" t="s">
        <v>127</v>
      </c>
      <c r="B258" s="19"/>
      <c r="C258" s="71" t="s">
        <v>167</v>
      </c>
      <c r="D258" s="372"/>
      <c r="E258" s="257"/>
      <c r="F258" s="43">
        <f>SUM(E257:E260)</f>
        <v>30</v>
      </c>
      <c r="G258" s="280"/>
      <c r="H258" s="306">
        <f>SUM(G256:G259)</f>
        <v>0.91666666666666674</v>
      </c>
      <c r="I258" s="806"/>
      <c r="J258" s="1534"/>
      <c r="K258" s="449"/>
      <c r="L258" s="807"/>
      <c r="M258" s="1540"/>
      <c r="N258" s="808"/>
      <c r="O258" s="806"/>
      <c r="P258" s="1534"/>
      <c r="Q258" s="449"/>
      <c r="R258" s="807"/>
      <c r="S258" s="1554"/>
      <c r="T258" s="464"/>
      <c r="U258" s="806"/>
      <c r="V258" s="1534"/>
      <c r="W258" s="449"/>
      <c r="X258" s="759"/>
      <c r="Y258" s="974"/>
      <c r="Z258" s="768"/>
      <c r="AA258" s="762"/>
      <c r="AB258" s="1496" t="s">
        <v>358</v>
      </c>
      <c r="AC258" s="421"/>
      <c r="AD258" s="1708"/>
    </row>
    <row r="259" spans="1:30" ht="16.95" customHeight="1" x14ac:dyDescent="0.35">
      <c r="A259" s="684" t="s">
        <v>45</v>
      </c>
      <c r="B259" s="19"/>
      <c r="C259" s="19"/>
      <c r="D259" s="258" t="s">
        <v>266</v>
      </c>
      <c r="E259" s="147">
        <v>10</v>
      </c>
      <c r="F259" s="43"/>
      <c r="G259" s="316">
        <f>SUM(J259,M259,P259,S259,V259,Y259,AB259)</f>
        <v>0.58333333333333337</v>
      </c>
      <c r="H259" s="373"/>
      <c r="I259" s="837">
        <v>0.375</v>
      </c>
      <c r="J259" s="1455">
        <v>0.125</v>
      </c>
      <c r="K259" s="923">
        <f t="shared" ref="K259" si="359">I259+J259</f>
        <v>0.5</v>
      </c>
      <c r="L259" s="837">
        <v>0.375</v>
      </c>
      <c r="M259" s="1455">
        <v>0.125</v>
      </c>
      <c r="N259" s="923">
        <f t="shared" ref="N259" si="360">L259+M259</f>
        <v>0.5</v>
      </c>
      <c r="O259" s="837">
        <v>0.375</v>
      </c>
      <c r="P259" s="1455">
        <v>0.125</v>
      </c>
      <c r="Q259" s="923">
        <f t="shared" ref="Q259" si="361">O259+P259</f>
        <v>0.5</v>
      </c>
      <c r="R259" s="837">
        <v>0.375</v>
      </c>
      <c r="S259" s="1455">
        <v>0.125</v>
      </c>
      <c r="T259" s="923">
        <f t="shared" ref="T259" si="362">R259+S259</f>
        <v>0.5</v>
      </c>
      <c r="U259" s="837">
        <v>0.375</v>
      </c>
      <c r="V259" s="1455">
        <v>8.3333333333333329E-2</v>
      </c>
      <c r="W259" s="923">
        <f t="shared" ref="W259" si="363">U259+V259</f>
        <v>0.45833333333333331</v>
      </c>
      <c r="X259" s="837"/>
      <c r="Y259" s="1455"/>
      <c r="Z259" s="923"/>
      <c r="AA259" s="839"/>
      <c r="AB259" s="1456"/>
      <c r="AC259" s="923"/>
      <c r="AD259" s="1708"/>
    </row>
    <row r="260" spans="1:30" ht="16.95" customHeight="1" thickBot="1" x14ac:dyDescent="0.4">
      <c r="A260" s="688"/>
      <c r="B260" s="21"/>
      <c r="C260" s="21"/>
      <c r="D260" s="259"/>
      <c r="E260" s="152"/>
      <c r="F260" s="260"/>
      <c r="G260" s="560"/>
      <c r="H260" s="374"/>
      <c r="I260" s="553"/>
      <c r="J260" s="1535"/>
      <c r="K260" s="491"/>
      <c r="L260" s="93"/>
      <c r="M260" s="1497"/>
      <c r="N260" s="94"/>
      <c r="O260" s="553"/>
      <c r="P260" s="1535"/>
      <c r="Q260" s="491"/>
      <c r="R260" s="93"/>
      <c r="S260" s="1497"/>
      <c r="T260" s="94"/>
      <c r="U260" s="553"/>
      <c r="V260" s="1497"/>
      <c r="W260" s="491"/>
      <c r="X260" s="93"/>
      <c r="Y260" s="1497"/>
      <c r="Z260" s="94"/>
      <c r="AA260" s="115"/>
      <c r="AB260" s="1493"/>
      <c r="AC260" s="491"/>
      <c r="AD260" s="1709"/>
    </row>
    <row r="261" spans="1:30" ht="16.95" customHeight="1" x14ac:dyDescent="0.35">
      <c r="A261" s="689" t="s">
        <v>161</v>
      </c>
      <c r="B261" s="18" t="s">
        <v>215</v>
      </c>
      <c r="C261" s="70" t="s">
        <v>166</v>
      </c>
      <c r="D261" s="729" t="s">
        <v>24</v>
      </c>
      <c r="E261" s="235">
        <v>11</v>
      </c>
      <c r="F261" s="236"/>
      <c r="G261" s="375">
        <f>SUM(J261,M261,P261,S261,V261,Y261,AB261)</f>
        <v>0.33333333333333331</v>
      </c>
      <c r="H261" s="138"/>
      <c r="I261" s="939">
        <v>0.375</v>
      </c>
      <c r="J261" s="1526">
        <v>8.3333333333333329E-2</v>
      </c>
      <c r="K261" s="585">
        <f>I261+J261</f>
        <v>0.45833333333333331</v>
      </c>
      <c r="L261" s="939">
        <v>0.375</v>
      </c>
      <c r="M261" s="1526">
        <v>8.3333333333333329E-2</v>
      </c>
      <c r="N261" s="585">
        <f>L261+M261</f>
        <v>0.45833333333333331</v>
      </c>
      <c r="O261" s="939">
        <v>0.375</v>
      </c>
      <c r="P261" s="1526">
        <v>8.3333333333333329E-2</v>
      </c>
      <c r="Q261" s="585">
        <f>O261+P261</f>
        <v>0.45833333333333331</v>
      </c>
      <c r="R261" s="939">
        <v>0.375</v>
      </c>
      <c r="S261" s="1526">
        <v>8.3333333333333329E-2</v>
      </c>
      <c r="T261" s="585">
        <f>R261+S261</f>
        <v>0.45833333333333331</v>
      </c>
      <c r="U261" s="984"/>
      <c r="V261" s="1526"/>
      <c r="W261" s="585"/>
      <c r="X261" s="74"/>
      <c r="Y261" s="1526"/>
      <c r="Z261" s="99"/>
      <c r="AA261" s="985"/>
      <c r="AB261" s="1526"/>
      <c r="AC261" s="875"/>
      <c r="AD261" s="1710" t="s">
        <v>257</v>
      </c>
    </row>
    <row r="262" spans="1:30" ht="21.6" customHeight="1" x14ac:dyDescent="0.35">
      <c r="A262" s="684" t="s">
        <v>30</v>
      </c>
      <c r="B262" s="19"/>
      <c r="C262" s="71" t="s">
        <v>167</v>
      </c>
      <c r="D262" s="237" t="s">
        <v>104</v>
      </c>
      <c r="E262" s="238">
        <v>16</v>
      </c>
      <c r="F262" s="630">
        <f>SUM(E261:E264)</f>
        <v>38</v>
      </c>
      <c r="G262" s="316">
        <f>SUM(J262,M262,P262,S262,V262,Y262,AB262)</f>
        <v>0.41666666666666663</v>
      </c>
      <c r="H262" s="306">
        <f>SUM(G261:G264)</f>
        <v>1.6666666666666665</v>
      </c>
      <c r="I262" s="939">
        <v>0.45833333333333331</v>
      </c>
      <c r="J262" s="1524">
        <v>8.3333333333333329E-2</v>
      </c>
      <c r="K262" s="879">
        <f>I262+J262</f>
        <v>0.54166666666666663</v>
      </c>
      <c r="L262" s="939">
        <v>0.45833333333333331</v>
      </c>
      <c r="M262" s="1524">
        <v>8.3333333333333329E-2</v>
      </c>
      <c r="N262" s="879">
        <f>L262+M262</f>
        <v>0.54166666666666663</v>
      </c>
      <c r="O262" s="939">
        <v>0.45833333333333331</v>
      </c>
      <c r="P262" s="1524">
        <v>8.3333333333333329E-2</v>
      </c>
      <c r="Q262" s="879">
        <f>O262+P262</f>
        <v>0.54166666666666663</v>
      </c>
      <c r="R262" s="939">
        <v>0.45833333333333331</v>
      </c>
      <c r="S262" s="1524">
        <v>8.3333333333333329E-2</v>
      </c>
      <c r="T262" s="879">
        <f>R262+S262</f>
        <v>0.54166666666666663</v>
      </c>
      <c r="U262" s="939">
        <v>0.45833333333333331</v>
      </c>
      <c r="V262" s="1524">
        <v>8.3333333333333329E-2</v>
      </c>
      <c r="W262" s="879">
        <f>U262+V262</f>
        <v>0.54166666666666663</v>
      </c>
      <c r="X262" s="985"/>
      <c r="Y262" s="1533"/>
      <c r="Z262" s="519"/>
      <c r="AA262" s="939"/>
      <c r="AB262" s="1524"/>
      <c r="AC262" s="879"/>
      <c r="AD262" s="1711"/>
    </row>
    <row r="263" spans="1:30" ht="21" customHeight="1" x14ac:dyDescent="0.35">
      <c r="A263" s="684" t="s">
        <v>162</v>
      </c>
      <c r="B263" s="19"/>
      <c r="C263" s="19"/>
      <c r="D263" s="1012" t="s">
        <v>351</v>
      </c>
      <c r="E263" s="1013">
        <v>11</v>
      </c>
      <c r="F263" s="43"/>
      <c r="G263" s="316">
        <v>0.91666666666666663</v>
      </c>
      <c r="H263" s="87"/>
      <c r="I263" s="985">
        <v>0.54166666666666663</v>
      </c>
      <c r="J263" s="1533">
        <v>0.16666666666666666</v>
      </c>
      <c r="K263" s="875">
        <f>I263+J263</f>
        <v>0.70833333333333326</v>
      </c>
      <c r="L263" s="985">
        <v>0.54166666666666663</v>
      </c>
      <c r="M263" s="1533">
        <v>0.16666666666666666</v>
      </c>
      <c r="N263" s="875">
        <f>L263+M263</f>
        <v>0.70833333333333326</v>
      </c>
      <c r="O263" s="985">
        <v>0.54166666666666663</v>
      </c>
      <c r="P263" s="1533">
        <v>0.16666666666666666</v>
      </c>
      <c r="Q263" s="875">
        <f>O263+P263</f>
        <v>0.70833333333333326</v>
      </c>
      <c r="R263" s="985">
        <v>0.54166666666666663</v>
      </c>
      <c r="S263" s="1533">
        <v>0.16666666666666666</v>
      </c>
      <c r="T263" s="875">
        <f>R263+S263</f>
        <v>0.70833333333333326</v>
      </c>
      <c r="U263" s="985">
        <v>0.375</v>
      </c>
      <c r="V263" s="1533">
        <v>8.3333333333333329E-2</v>
      </c>
      <c r="W263" s="875">
        <f>U263+V263</f>
        <v>0.45833333333333331</v>
      </c>
      <c r="X263" s="518"/>
      <c r="Y263" s="1496"/>
      <c r="Z263" s="519"/>
      <c r="AA263" s="985"/>
      <c r="AB263" s="1496" t="s">
        <v>358</v>
      </c>
      <c r="AC263" s="875"/>
      <c r="AD263" s="1711"/>
    </row>
    <row r="264" spans="1:30" ht="22.2" customHeight="1" thickBot="1" x14ac:dyDescent="0.4">
      <c r="A264" s="710"/>
      <c r="B264" s="21"/>
      <c r="C264" s="21"/>
      <c r="D264" s="1010"/>
      <c r="E264" s="1011"/>
      <c r="F264" s="561"/>
      <c r="G264" s="317"/>
      <c r="H264" s="140"/>
      <c r="I264" s="939"/>
      <c r="J264" s="1524"/>
      <c r="K264" s="879"/>
      <c r="L264" s="562"/>
      <c r="M264" s="1466"/>
      <c r="N264" s="523"/>
      <c r="O264" s="1014"/>
      <c r="P264" s="1528"/>
      <c r="Q264" s="940"/>
      <c r="R264" s="1014"/>
      <c r="S264" s="1528"/>
      <c r="T264" s="940"/>
      <c r="U264" s="1699">
        <v>0.54166666666666663</v>
      </c>
      <c r="V264" s="1582">
        <v>0.16666666666666666</v>
      </c>
      <c r="W264" s="1700">
        <f>U264+V264</f>
        <v>0.70833333333333326</v>
      </c>
      <c r="X264" s="562"/>
      <c r="Y264" s="1466"/>
      <c r="Z264" s="523"/>
      <c r="AA264" s="985"/>
      <c r="AB264" s="1524"/>
      <c r="AC264" s="875"/>
      <c r="AD264" s="1712"/>
    </row>
    <row r="265" spans="1:30" ht="23.4" customHeight="1" x14ac:dyDescent="0.35">
      <c r="A265" s="684" t="s">
        <v>157</v>
      </c>
      <c r="B265" s="19" t="s">
        <v>84</v>
      </c>
      <c r="C265" s="289" t="s">
        <v>166</v>
      </c>
      <c r="D265" s="728" t="s">
        <v>314</v>
      </c>
      <c r="E265" s="187">
        <v>10</v>
      </c>
      <c r="F265" s="43">
        <f>SUM(E265:E267)</f>
        <v>17</v>
      </c>
      <c r="G265" s="338">
        <f>SUM(J265,M265,P265,S265,V265,Y265,AB265)</f>
        <v>0.49999999999999994</v>
      </c>
      <c r="H265" s="306">
        <v>1.5</v>
      </c>
      <c r="I265" s="540"/>
      <c r="J265" s="1463"/>
      <c r="K265" s="520"/>
      <c r="L265" s="876">
        <v>0.58333333333333337</v>
      </c>
      <c r="M265" s="1463">
        <v>0.125</v>
      </c>
      <c r="N265" s="585">
        <f t="shared" ref="N265:N268" si="364">L265+M265</f>
        <v>0.70833333333333337</v>
      </c>
      <c r="O265" s="878">
        <v>0.58333333333333337</v>
      </c>
      <c r="P265" s="1484">
        <v>8.3333333333333329E-2</v>
      </c>
      <c r="Q265" s="879">
        <f t="shared" ref="Q265:Q268" si="365">O265+P265</f>
        <v>0.66666666666666674</v>
      </c>
      <c r="R265" s="878">
        <v>0.58333333333333337</v>
      </c>
      <c r="S265" s="1484">
        <v>8.3333333333333329E-2</v>
      </c>
      <c r="T265" s="879">
        <f t="shared" ref="T265:T268" si="366">R265+S265</f>
        <v>0.66666666666666674</v>
      </c>
      <c r="U265" s="521"/>
      <c r="V265" s="1455"/>
      <c r="W265" s="510"/>
      <c r="X265" s="876">
        <v>0.54166666666666663</v>
      </c>
      <c r="Y265" s="1463">
        <v>0.125</v>
      </c>
      <c r="Z265" s="585">
        <f t="shared" ref="Z265:Z267" si="367">X265+Y265</f>
        <v>0.66666666666666663</v>
      </c>
      <c r="AA265" s="876">
        <v>0.5</v>
      </c>
      <c r="AB265" s="1463">
        <v>8.3333333333333329E-2</v>
      </c>
      <c r="AC265" s="585">
        <f t="shared" ref="AC265:AC267" si="368">AA265+AB265</f>
        <v>0.58333333333333337</v>
      </c>
      <c r="AD265" s="1705" t="s">
        <v>257</v>
      </c>
    </row>
    <row r="266" spans="1:30" ht="24.6" customHeight="1" x14ac:dyDescent="0.3">
      <c r="A266" s="698" t="s">
        <v>36</v>
      </c>
      <c r="B266" s="19" t="s">
        <v>215</v>
      </c>
      <c r="C266" s="289" t="s">
        <v>167</v>
      </c>
      <c r="D266" s="159" t="s">
        <v>352</v>
      </c>
      <c r="E266" s="163">
        <v>7</v>
      </c>
      <c r="F266" s="287"/>
      <c r="G266" s="581">
        <v>1</v>
      </c>
      <c r="H266" s="288"/>
      <c r="I266" s="939"/>
      <c r="J266" s="1484"/>
      <c r="K266" s="879"/>
      <c r="L266" s="941">
        <v>62.5</v>
      </c>
      <c r="M266" s="1534">
        <v>8.3333333333333329E-2</v>
      </c>
      <c r="N266" s="942">
        <f t="shared" si="364"/>
        <v>62.583333333333336</v>
      </c>
      <c r="O266" s="941">
        <v>62.5</v>
      </c>
      <c r="P266" s="1534">
        <v>8.3333333333333329E-2</v>
      </c>
      <c r="Q266" s="942">
        <f t="shared" si="365"/>
        <v>62.583333333333336</v>
      </c>
      <c r="R266" s="941">
        <v>62.5</v>
      </c>
      <c r="S266" s="1534">
        <v>8.3333333333333329E-2</v>
      </c>
      <c r="T266" s="942">
        <f t="shared" si="366"/>
        <v>62.583333333333336</v>
      </c>
      <c r="U266" s="505"/>
      <c r="V266" s="1455"/>
      <c r="W266" s="510"/>
      <c r="X266" s="906">
        <v>0.45833333333333331</v>
      </c>
      <c r="Y266" s="1534">
        <v>8.3333333333333329E-2</v>
      </c>
      <c r="Z266" s="942">
        <f t="shared" si="367"/>
        <v>0.54166666666666663</v>
      </c>
      <c r="AA266" s="906">
        <v>0.41666666666666669</v>
      </c>
      <c r="AB266" s="1534">
        <v>8.3333333333333329E-2</v>
      </c>
      <c r="AC266" s="942">
        <f t="shared" si="368"/>
        <v>0.5</v>
      </c>
      <c r="AD266" s="1706"/>
    </row>
    <row r="267" spans="1:30" ht="18" thickBot="1" x14ac:dyDescent="0.4">
      <c r="A267" s="692" t="s">
        <v>61</v>
      </c>
      <c r="B267" s="21"/>
      <c r="C267" s="24"/>
      <c r="D267" s="336"/>
      <c r="E267" s="318"/>
      <c r="F267" s="711"/>
      <c r="G267" s="712"/>
      <c r="H267" s="713"/>
      <c r="I267" s="511"/>
      <c r="J267" s="1532"/>
      <c r="K267" s="523"/>
      <c r="L267" s="904">
        <v>0.70833333333333337</v>
      </c>
      <c r="M267" s="1466">
        <v>8.3333333333333329E-2</v>
      </c>
      <c r="N267" s="940">
        <f t="shared" si="364"/>
        <v>0.79166666666666674</v>
      </c>
      <c r="O267" s="904">
        <v>0.66666666666666663</v>
      </c>
      <c r="P267" s="1466">
        <v>0.125</v>
      </c>
      <c r="Q267" s="940">
        <f t="shared" si="365"/>
        <v>0.79166666666666663</v>
      </c>
      <c r="R267" s="904">
        <v>0.66666666666666663</v>
      </c>
      <c r="S267" s="1466">
        <v>0.125</v>
      </c>
      <c r="T267" s="940">
        <f t="shared" si="366"/>
        <v>0.79166666666666663</v>
      </c>
      <c r="U267" s="511"/>
      <c r="V267" s="1466"/>
      <c r="W267" s="523"/>
      <c r="X267" s="904">
        <v>0.66666666666666663</v>
      </c>
      <c r="Y267" s="1466">
        <v>0.125</v>
      </c>
      <c r="Z267" s="940">
        <f t="shared" si="367"/>
        <v>0.79166666666666663</v>
      </c>
      <c r="AA267" s="904">
        <v>0.58333333333333337</v>
      </c>
      <c r="AB267" s="1466">
        <v>0.125</v>
      </c>
      <c r="AC267" s="940">
        <f t="shared" si="368"/>
        <v>0.70833333333333337</v>
      </c>
      <c r="AD267" s="1713"/>
    </row>
    <row r="268" spans="1:30" ht="17.399999999999999" x14ac:dyDescent="0.35">
      <c r="A268" s="689" t="s">
        <v>168</v>
      </c>
      <c r="B268" s="18" t="s">
        <v>215</v>
      </c>
      <c r="C268" s="70" t="s">
        <v>166</v>
      </c>
      <c r="D268" s="255" t="s">
        <v>353</v>
      </c>
      <c r="E268" s="37">
        <v>9</v>
      </c>
      <c r="F268" s="45">
        <f>SUM(E268:E271)</f>
        <v>20</v>
      </c>
      <c r="G268" s="316">
        <f>SUM(J268,M268,P268,S268,V268,Y268,AB268)</f>
        <v>0.66666666666666663</v>
      </c>
      <c r="H268" s="138"/>
      <c r="I268" s="939">
        <v>0.375</v>
      </c>
      <c r="J268" s="1484">
        <v>0.125</v>
      </c>
      <c r="K268" s="879">
        <f t="shared" ref="K268" si="369">I268+J268</f>
        <v>0.5</v>
      </c>
      <c r="L268" s="939">
        <v>0.375</v>
      </c>
      <c r="M268" s="1484">
        <v>0.16666666666666666</v>
      </c>
      <c r="N268" s="879">
        <f t="shared" si="364"/>
        <v>0.54166666666666663</v>
      </c>
      <c r="O268" s="939">
        <v>0.375</v>
      </c>
      <c r="P268" s="1484">
        <v>0.125</v>
      </c>
      <c r="Q268" s="879">
        <f t="shared" si="365"/>
        <v>0.5</v>
      </c>
      <c r="R268" s="939">
        <v>0.375</v>
      </c>
      <c r="S268" s="1484">
        <v>0.125</v>
      </c>
      <c r="T268" s="879">
        <f t="shared" si="366"/>
        <v>0.5</v>
      </c>
      <c r="U268" s="939">
        <v>0.375</v>
      </c>
      <c r="V268" s="1484">
        <v>0.125</v>
      </c>
      <c r="W268" s="879">
        <f t="shared" ref="W268" si="370">U268+V268</f>
        <v>0.5</v>
      </c>
      <c r="X268" s="76"/>
      <c r="Y268" s="1460"/>
      <c r="Z268" s="77"/>
      <c r="AA268" s="939"/>
      <c r="AB268" s="1484"/>
      <c r="AC268" s="879"/>
      <c r="AD268" s="1706" t="s">
        <v>249</v>
      </c>
    </row>
    <row r="269" spans="1:30" ht="17.399999999999999" x14ac:dyDescent="0.35">
      <c r="A269" s="684" t="s">
        <v>169</v>
      </c>
      <c r="B269" s="19"/>
      <c r="C269" s="71" t="s">
        <v>167</v>
      </c>
      <c r="D269" s="145"/>
      <c r="E269" s="146"/>
      <c r="F269" s="43"/>
      <c r="G269" s="268"/>
      <c r="H269" s="306">
        <f>SUM(G268:G271)</f>
        <v>1</v>
      </c>
      <c r="I269" s="939"/>
      <c r="J269" s="1484"/>
      <c r="K269" s="879"/>
      <c r="L269" s="80"/>
      <c r="M269" s="1461"/>
      <c r="N269" s="81"/>
      <c r="O269" s="939"/>
      <c r="P269" s="1484"/>
      <c r="Q269" s="879"/>
      <c r="R269" s="939"/>
      <c r="S269" s="1484"/>
      <c r="T269" s="879"/>
      <c r="U269" s="939"/>
      <c r="V269" s="1484"/>
      <c r="W269" s="879"/>
      <c r="X269" s="78"/>
      <c r="Y269" s="1594"/>
      <c r="Z269" s="77"/>
      <c r="AA269" s="76"/>
      <c r="AB269" s="1460"/>
      <c r="AC269" s="77"/>
      <c r="AD269" s="1706"/>
    </row>
    <row r="270" spans="1:30" ht="17.399999999999999" x14ac:dyDescent="0.35">
      <c r="A270" s="684" t="s">
        <v>31</v>
      </c>
      <c r="B270" s="19"/>
      <c r="C270" s="19"/>
      <c r="D270" s="145"/>
      <c r="E270" s="146"/>
      <c r="F270" s="83"/>
      <c r="G270" s="268"/>
      <c r="H270" s="139"/>
      <c r="I270" s="505"/>
      <c r="J270" s="1515"/>
      <c r="K270" s="510"/>
      <c r="L270" s="80"/>
      <c r="M270" s="1461"/>
      <c r="N270" s="81"/>
      <c r="O270" s="505"/>
      <c r="P270" s="1515"/>
      <c r="Q270" s="510"/>
      <c r="R270" s="505"/>
      <c r="S270" s="1541"/>
      <c r="T270" s="510"/>
      <c r="U270" s="505"/>
      <c r="V270" s="1541"/>
      <c r="W270" s="510"/>
      <c r="X270" s="78"/>
      <c r="Y270" s="1461"/>
      <c r="Z270" s="81"/>
      <c r="AA270" s="82"/>
      <c r="AB270" s="1496" t="s">
        <v>358</v>
      </c>
      <c r="AC270" s="81"/>
      <c r="AD270" s="1706"/>
    </row>
    <row r="271" spans="1:30" ht="18" thickBot="1" x14ac:dyDescent="0.4">
      <c r="A271" s="688"/>
      <c r="B271" s="21"/>
      <c r="C271" s="21"/>
      <c r="D271" s="565" t="s">
        <v>231</v>
      </c>
      <c r="E271" s="158">
        <v>11</v>
      </c>
      <c r="F271" s="112"/>
      <c r="G271" s="300">
        <f t="shared" ref="G271:G278" si="371">SUM(J271,M271,P271,S271,V271,Y271,AB271)</f>
        <v>0.33333333333333331</v>
      </c>
      <c r="H271" s="140"/>
      <c r="I271" s="904">
        <v>0.54513888888888895</v>
      </c>
      <c r="J271" s="1524">
        <v>8.3333333333333329E-2</v>
      </c>
      <c r="K271" s="940">
        <f t="shared" ref="K271" si="372">I271+J271</f>
        <v>0.62847222222222232</v>
      </c>
      <c r="L271" s="472"/>
      <c r="M271" s="1491"/>
      <c r="N271" s="473"/>
      <c r="O271" s="904">
        <v>0.54513888888888895</v>
      </c>
      <c r="P271" s="1524">
        <v>8.3333333333333329E-2</v>
      </c>
      <c r="Q271" s="940">
        <f t="shared" ref="Q271:Q274" si="373">O271+P271</f>
        <v>0.62847222222222232</v>
      </c>
      <c r="R271" s="904">
        <v>0.54513888888888895</v>
      </c>
      <c r="S271" s="1524">
        <v>8.3333333333333329E-2</v>
      </c>
      <c r="T271" s="940">
        <f t="shared" ref="T271:T274" si="374">R271+S271</f>
        <v>0.62847222222222232</v>
      </c>
      <c r="U271" s="904">
        <v>0.54513888888888895</v>
      </c>
      <c r="V271" s="1524">
        <v>8.3333333333333329E-2</v>
      </c>
      <c r="W271" s="940">
        <f t="shared" ref="W271:W274" si="375">U271+V271</f>
        <v>0.62847222222222232</v>
      </c>
      <c r="X271" s="904"/>
      <c r="Y271" s="1524"/>
      <c r="Z271" s="940"/>
      <c r="AA271" s="472"/>
      <c r="AB271" s="1491"/>
      <c r="AC271" s="95"/>
      <c r="AD271" s="1713"/>
    </row>
    <row r="272" spans="1:30" ht="17.399999999999999" x14ac:dyDescent="0.35">
      <c r="A272" s="684" t="s">
        <v>270</v>
      </c>
      <c r="B272" s="617" t="s">
        <v>215</v>
      </c>
      <c r="C272" s="71" t="s">
        <v>166</v>
      </c>
      <c r="D272" s="148" t="s">
        <v>265</v>
      </c>
      <c r="E272" s="146">
        <v>11</v>
      </c>
      <c r="F272" s="43">
        <f>SUM(E272:E274)</f>
        <v>27</v>
      </c>
      <c r="G272" s="338">
        <f t="shared" si="371"/>
        <v>0.33333333333333331</v>
      </c>
      <c r="H272" s="139"/>
      <c r="I272" s="755"/>
      <c r="J272" s="1536"/>
      <c r="K272" s="520"/>
      <c r="L272" s="567">
        <v>0.66666666666666663</v>
      </c>
      <c r="M272" s="1536">
        <v>8.3333333333333329E-2</v>
      </c>
      <c r="N272" s="718">
        <f t="shared" ref="N272:N274" si="376">L272+M272</f>
        <v>0.75</v>
      </c>
      <c r="O272" s="567">
        <v>0.625</v>
      </c>
      <c r="P272" s="1536">
        <v>8.3333333333333329E-2</v>
      </c>
      <c r="Q272" s="718">
        <f t="shared" si="373"/>
        <v>0.70833333333333337</v>
      </c>
      <c r="R272" s="567">
        <v>0.66666666666666663</v>
      </c>
      <c r="S272" s="1536">
        <v>8.3333333333333329E-2</v>
      </c>
      <c r="T272" s="718">
        <f t="shared" si="374"/>
        <v>0.75</v>
      </c>
      <c r="U272" s="567">
        <v>0.625</v>
      </c>
      <c r="V272" s="1536">
        <v>8.3333333333333329E-2</v>
      </c>
      <c r="W272" s="718">
        <f t="shared" si="375"/>
        <v>0.70833333333333337</v>
      </c>
      <c r="X272" s="567"/>
      <c r="Y272" s="1536"/>
      <c r="Z272" s="718"/>
      <c r="AA272" s="567"/>
      <c r="AB272" s="1536"/>
      <c r="AC272" s="718"/>
      <c r="AD272" s="1714" t="s">
        <v>249</v>
      </c>
    </row>
    <row r="273" spans="1:30" ht="17.399999999999999" x14ac:dyDescent="0.35">
      <c r="A273" s="684" t="s">
        <v>59</v>
      </c>
      <c r="B273" s="617"/>
      <c r="C273" s="71" t="s">
        <v>167</v>
      </c>
      <c r="D273" s="145" t="s">
        <v>104</v>
      </c>
      <c r="E273" s="38">
        <v>9</v>
      </c>
      <c r="F273" s="43"/>
      <c r="G273" s="316">
        <f t="shared" si="371"/>
        <v>0.41666666666666663</v>
      </c>
      <c r="H273" s="306">
        <f>SUM(G272:G274)</f>
        <v>1.25</v>
      </c>
      <c r="I273" s="762"/>
      <c r="J273" s="1537"/>
      <c r="K273" s="519"/>
      <c r="L273" s="588">
        <v>0.54166666666666663</v>
      </c>
      <c r="M273" s="1537">
        <v>0.125</v>
      </c>
      <c r="N273" s="719">
        <f t="shared" si="376"/>
        <v>0.66666666666666663</v>
      </c>
      <c r="O273" s="588">
        <v>0.54166666666666663</v>
      </c>
      <c r="P273" s="1537">
        <v>8.3333333333333329E-2</v>
      </c>
      <c r="Q273" s="719">
        <f t="shared" si="373"/>
        <v>0.625</v>
      </c>
      <c r="R273" s="588">
        <v>0.54166666666666663</v>
      </c>
      <c r="S273" s="1537">
        <v>0.125</v>
      </c>
      <c r="T273" s="719">
        <f t="shared" si="374"/>
        <v>0.66666666666666663</v>
      </c>
      <c r="U273" s="588">
        <v>0.54166666666666663</v>
      </c>
      <c r="V273" s="1537">
        <v>8.3333333333333329E-2</v>
      </c>
      <c r="W273" s="719">
        <f t="shared" si="375"/>
        <v>0.625</v>
      </c>
      <c r="X273" s="588"/>
      <c r="Y273" s="1537"/>
      <c r="Z273" s="719"/>
      <c r="AA273" s="588"/>
      <c r="AB273" s="1496" t="s">
        <v>358</v>
      </c>
      <c r="AC273" s="719"/>
      <c r="AD273" s="1715"/>
    </row>
    <row r="274" spans="1:30" ht="18" thickBot="1" x14ac:dyDescent="0.4">
      <c r="A274" s="684" t="s">
        <v>31</v>
      </c>
      <c r="B274" s="617"/>
      <c r="C274" s="42"/>
      <c r="D274" s="150" t="s">
        <v>105</v>
      </c>
      <c r="E274" s="151">
        <v>7</v>
      </c>
      <c r="F274" s="83"/>
      <c r="G274" s="290">
        <f t="shared" si="371"/>
        <v>0.5</v>
      </c>
      <c r="H274" s="139"/>
      <c r="I274" s="451"/>
      <c r="J274" s="1495"/>
      <c r="K274" s="462"/>
      <c r="L274" s="633">
        <v>0.41666666666666669</v>
      </c>
      <c r="M274" s="1559">
        <v>0.125</v>
      </c>
      <c r="N274" s="720">
        <f t="shared" si="376"/>
        <v>0.54166666666666674</v>
      </c>
      <c r="O274" s="633">
        <v>0.41666666666666669</v>
      </c>
      <c r="P274" s="1559">
        <v>0.125</v>
      </c>
      <c r="Q274" s="720">
        <f t="shared" si="373"/>
        <v>0.54166666666666674</v>
      </c>
      <c r="R274" s="633">
        <v>0.41666666666666669</v>
      </c>
      <c r="S274" s="1559">
        <v>0.125</v>
      </c>
      <c r="T274" s="720">
        <f t="shared" si="374"/>
        <v>0.54166666666666674</v>
      </c>
      <c r="U274" s="633">
        <v>0.41666666666666669</v>
      </c>
      <c r="V274" s="1559">
        <v>0.125</v>
      </c>
      <c r="W274" s="720">
        <f t="shared" si="375"/>
        <v>0.54166666666666674</v>
      </c>
      <c r="X274" s="633"/>
      <c r="Y274" s="1559"/>
      <c r="Z274" s="720"/>
      <c r="AA274" s="633"/>
      <c r="AB274" s="1559"/>
      <c r="AC274" s="720"/>
      <c r="AD274" s="1716"/>
    </row>
    <row r="275" spans="1:30" ht="18" x14ac:dyDescent="0.35">
      <c r="A275" s="1684" t="s">
        <v>400</v>
      </c>
      <c r="B275" s="392" t="s">
        <v>215</v>
      </c>
      <c r="C275" s="70" t="s">
        <v>271</v>
      </c>
      <c r="D275" s="153" t="s">
        <v>399</v>
      </c>
      <c r="E275" s="154">
        <v>15</v>
      </c>
      <c r="F275" s="45">
        <f>SUM(E275:E277)</f>
        <v>30</v>
      </c>
      <c r="G275" s="1685">
        <v>0.25</v>
      </c>
      <c r="H275" s="203">
        <f>SUM(G275:G277)</f>
        <v>0.5</v>
      </c>
      <c r="I275" s="568"/>
      <c r="J275" s="1524"/>
      <c r="K275" s="879"/>
      <c r="L275" s="379"/>
      <c r="M275" s="1526"/>
      <c r="N275" s="520"/>
      <c r="O275" s="379"/>
      <c r="P275" s="1459"/>
      <c r="Q275" s="418"/>
      <c r="R275" s="568"/>
      <c r="S275" s="1524"/>
      <c r="T275" s="879"/>
      <c r="U275" s="379"/>
      <c r="V275" s="1459"/>
      <c r="W275" s="365"/>
      <c r="X275" s="566"/>
      <c r="Y275" s="1524"/>
      <c r="Z275" s="585"/>
      <c r="AA275" s="111"/>
      <c r="AB275" s="1463"/>
      <c r="AC275" s="129"/>
      <c r="AD275" s="1717" t="s">
        <v>370</v>
      </c>
    </row>
    <row r="276" spans="1:30" ht="17.399999999999999" x14ac:dyDescent="0.35">
      <c r="A276" s="1669"/>
      <c r="B276" s="617"/>
      <c r="C276" s="71"/>
      <c r="D276" s="145" t="s">
        <v>265</v>
      </c>
      <c r="E276" s="155">
        <v>15</v>
      </c>
      <c r="F276" s="73"/>
      <c r="G276" s="1686">
        <v>0.25</v>
      </c>
      <c r="H276" s="139"/>
      <c r="I276" s="848"/>
      <c r="J276" s="1524"/>
      <c r="K276" s="875"/>
      <c r="L276" s="848"/>
      <c r="M276" s="1524"/>
      <c r="N276" s="875"/>
      <c r="O276" s="102"/>
      <c r="P276" s="1524"/>
      <c r="Q276" s="510"/>
      <c r="R276" s="848"/>
      <c r="S276" s="1524"/>
      <c r="T276" s="875"/>
      <c r="U276" s="102"/>
      <c r="V276" s="1524"/>
      <c r="W276" s="510"/>
      <c r="X276" s="848"/>
      <c r="Y276" s="1524"/>
      <c r="Z276" s="875"/>
      <c r="AA276" s="439"/>
      <c r="AB276" s="1496"/>
      <c r="AC276" s="425"/>
      <c r="AD276" s="1718"/>
    </row>
    <row r="277" spans="1:30" ht="18" thickBot="1" x14ac:dyDescent="0.4">
      <c r="A277" s="1683"/>
      <c r="B277" s="618"/>
      <c r="C277" s="44"/>
      <c r="D277" s="621"/>
      <c r="E277" s="397"/>
      <c r="F277" s="614"/>
      <c r="G277" s="300"/>
      <c r="H277" s="616"/>
      <c r="I277" s="451"/>
      <c r="J277" s="1528"/>
      <c r="K277" s="523"/>
      <c r="L277" s="451"/>
      <c r="M277" s="1528"/>
      <c r="N277" s="523"/>
      <c r="O277" s="451"/>
      <c r="P277" s="1497"/>
      <c r="Q277" s="462"/>
      <c r="R277" s="451"/>
      <c r="S277" s="1528"/>
      <c r="T277" s="523"/>
      <c r="U277" s="451"/>
      <c r="V277" s="1528"/>
      <c r="W277" s="523"/>
      <c r="X277" s="109"/>
      <c r="Y277" s="1582"/>
      <c r="Z277" s="551"/>
      <c r="AA277" s="451"/>
      <c r="AB277" s="1482"/>
      <c r="AC277" s="462"/>
      <c r="AD277" s="1719"/>
    </row>
    <row r="278" spans="1:30" ht="17.399999999999999" x14ac:dyDescent="0.35">
      <c r="A278" s="684" t="s">
        <v>281</v>
      </c>
      <c r="B278" s="617" t="s">
        <v>215</v>
      </c>
      <c r="C278" s="71" t="s">
        <v>271</v>
      </c>
      <c r="D278" s="727" t="s">
        <v>25</v>
      </c>
      <c r="E278" s="156">
        <v>15</v>
      </c>
      <c r="F278" s="43">
        <f>SUM(E278:E280)</f>
        <v>15</v>
      </c>
      <c r="G278" s="338">
        <f t="shared" si="371"/>
        <v>0.25</v>
      </c>
      <c r="H278" s="294">
        <f>SUM(G278:G280)</f>
        <v>0.25</v>
      </c>
      <c r="I278" s="1382">
        <v>0.75</v>
      </c>
      <c r="J278" s="1524">
        <v>8.3333333333333329E-2</v>
      </c>
      <c r="K278" s="1414">
        <f t="shared" ref="K278" si="377">I278+J278</f>
        <v>0.83333333333333337</v>
      </c>
      <c r="L278" s="1382"/>
      <c r="M278" s="1524"/>
      <c r="N278" s="1414"/>
      <c r="O278" s="1382">
        <v>0.75</v>
      </c>
      <c r="P278" s="1524">
        <v>8.3333333333333329E-2</v>
      </c>
      <c r="Q278" s="1414">
        <f t="shared" ref="Q278" si="378">O278+P278</f>
        <v>0.83333333333333337</v>
      </c>
      <c r="R278" s="1382"/>
      <c r="S278" s="1524"/>
      <c r="T278" s="1414"/>
      <c r="U278" s="1382">
        <v>0.75</v>
      </c>
      <c r="V278" s="1524">
        <v>8.3333333333333329E-2</v>
      </c>
      <c r="W278" s="1414">
        <f t="shared" ref="W278" si="379">U278+V278</f>
        <v>0.83333333333333337</v>
      </c>
      <c r="X278" s="439"/>
      <c r="Y278" s="1507"/>
      <c r="Z278" s="101"/>
      <c r="AA278" s="102"/>
      <c r="AB278" s="1524"/>
      <c r="AC278" s="510"/>
      <c r="AD278" s="1405" t="s">
        <v>370</v>
      </c>
    </row>
    <row r="279" spans="1:30" ht="17.399999999999999" x14ac:dyDescent="0.35">
      <c r="A279" s="684" t="s">
        <v>282</v>
      </c>
      <c r="B279" s="563"/>
      <c r="C279" s="71"/>
      <c r="D279" s="148"/>
      <c r="E279" s="156"/>
      <c r="F279" s="73"/>
      <c r="G279" s="316"/>
      <c r="H279" s="311"/>
      <c r="I279" s="103"/>
      <c r="J279" s="1538"/>
      <c r="K279" s="445"/>
      <c r="L279" s="102"/>
      <c r="M279" s="1524"/>
      <c r="N279" s="510"/>
      <c r="O279" s="102"/>
      <c r="P279" s="1507"/>
      <c r="Q279" s="476"/>
      <c r="R279" s="102"/>
      <c r="S279" s="1524"/>
      <c r="T279" s="510"/>
      <c r="U279" s="103"/>
      <c r="V279" s="1538"/>
      <c r="W279" s="445"/>
      <c r="X279" s="116"/>
      <c r="Y279" s="1538"/>
      <c r="Z279" s="105"/>
      <c r="AA279" s="102"/>
      <c r="AB279" s="1496" t="s">
        <v>358</v>
      </c>
      <c r="AC279" s="510"/>
      <c r="AD279" s="794"/>
    </row>
    <row r="280" spans="1:30" ht="18" thickBot="1" x14ac:dyDescent="0.4">
      <c r="A280" s="692" t="s">
        <v>48</v>
      </c>
      <c r="B280" s="21"/>
      <c r="C280" s="44"/>
      <c r="D280" s="565"/>
      <c r="E280" s="613"/>
      <c r="F280" s="614"/>
      <c r="G280" s="615"/>
      <c r="H280" s="140"/>
      <c r="I280" s="451"/>
      <c r="J280" s="1497"/>
      <c r="K280" s="462"/>
      <c r="L280" s="451"/>
      <c r="M280" s="1497"/>
      <c r="N280" s="462"/>
      <c r="O280" s="451"/>
      <c r="P280" s="1497"/>
      <c r="Q280" s="462"/>
      <c r="R280" s="451"/>
      <c r="S280" s="1497"/>
      <c r="T280" s="462"/>
      <c r="U280" s="451"/>
      <c r="V280" s="1497"/>
      <c r="W280" s="462"/>
      <c r="X280" s="93"/>
      <c r="Y280" s="1497"/>
      <c r="Z280" s="94"/>
      <c r="AA280" s="451"/>
      <c r="AB280" s="1497"/>
      <c r="AC280" s="462"/>
      <c r="AD280" s="817"/>
    </row>
    <row r="281" spans="1:30" ht="17.399999999999999" x14ac:dyDescent="0.35">
      <c r="A281" s="689" t="s">
        <v>285</v>
      </c>
      <c r="B281" s="392" t="s">
        <v>215</v>
      </c>
      <c r="C281" s="70" t="s">
        <v>287</v>
      </c>
      <c r="D281" s="148" t="s">
        <v>313</v>
      </c>
      <c r="E281" s="146">
        <v>13</v>
      </c>
      <c r="F281" s="45">
        <f>SUM(E281:E284)</f>
        <v>13</v>
      </c>
      <c r="G281" s="316">
        <f t="shared" ref="G281:G287" si="380">SUM(J281,M281,P281,S281,V281,Y281,AB281)</f>
        <v>0.75</v>
      </c>
      <c r="H281" s="138"/>
      <c r="I281" s="876">
        <v>0.75</v>
      </c>
      <c r="J281" s="1539">
        <v>0.125</v>
      </c>
      <c r="K281" s="585">
        <f t="shared" ref="K281" si="381">I281+J281</f>
        <v>0.875</v>
      </c>
      <c r="L281" s="876">
        <v>0.75</v>
      </c>
      <c r="M281" s="1539">
        <v>0.125</v>
      </c>
      <c r="N281" s="585">
        <f t="shared" ref="N281" si="382">L281+M281</f>
        <v>0.875</v>
      </c>
      <c r="O281" s="876">
        <v>0.75</v>
      </c>
      <c r="P281" s="1539">
        <v>0.125</v>
      </c>
      <c r="Q281" s="585">
        <f t="shared" ref="Q281" si="383">O281+P281</f>
        <v>0.875</v>
      </c>
      <c r="R281" s="876">
        <v>0.75</v>
      </c>
      <c r="S281" s="1539">
        <v>0.125</v>
      </c>
      <c r="T281" s="585">
        <f t="shared" ref="T281" si="384">R281+S281</f>
        <v>0.875</v>
      </c>
      <c r="U281" s="876">
        <v>0.75</v>
      </c>
      <c r="V281" s="1539">
        <v>0.125</v>
      </c>
      <c r="W281" s="585">
        <f t="shared" ref="W281" si="385">U281+V281</f>
        <v>0.875</v>
      </c>
      <c r="X281" s="876">
        <v>0.75</v>
      </c>
      <c r="Y281" s="1539">
        <v>0.125</v>
      </c>
      <c r="Z281" s="585">
        <f t="shared" ref="Z281" si="386">X281+Y281</f>
        <v>0.875</v>
      </c>
      <c r="AA281" s="74"/>
      <c r="AB281" s="1544"/>
      <c r="AC281" s="75"/>
      <c r="AD281" s="1705" t="s">
        <v>290</v>
      </c>
    </row>
    <row r="282" spans="1:30" ht="17.399999999999999" x14ac:dyDescent="0.35">
      <c r="A282" s="684" t="s">
        <v>286</v>
      </c>
      <c r="B282" s="19"/>
      <c r="C282" s="71"/>
      <c r="D282" s="148"/>
      <c r="E282" s="146"/>
      <c r="F282" s="43"/>
      <c r="G282" s="316">
        <f t="shared" si="380"/>
        <v>0</v>
      </c>
      <c r="H282" s="306">
        <f>SUM(G281:G284)</f>
        <v>0.75</v>
      </c>
      <c r="I282" s="505"/>
      <c r="J282" s="1540"/>
      <c r="K282" s="510"/>
      <c r="L282" s="505"/>
      <c r="M282" s="1541"/>
      <c r="N282" s="510"/>
      <c r="O282" s="505"/>
      <c r="P282" s="1541"/>
      <c r="Q282" s="510"/>
      <c r="R282" s="505"/>
      <c r="S282" s="1541"/>
      <c r="T282" s="510"/>
      <c r="U282" s="518"/>
      <c r="V282" s="1533"/>
      <c r="W282" s="519"/>
      <c r="X282" s="78"/>
      <c r="Y282" s="1594"/>
      <c r="Z282" s="77"/>
      <c r="AA282" s="76"/>
      <c r="AB282" s="1460"/>
      <c r="AC282" s="77"/>
      <c r="AD282" s="1706"/>
    </row>
    <row r="283" spans="1:30" ht="17.399999999999999" x14ac:dyDescent="0.35">
      <c r="A283" s="684" t="s">
        <v>50</v>
      </c>
      <c r="B283" s="19"/>
      <c r="C283" s="19"/>
      <c r="D283" s="148"/>
      <c r="E283" s="146"/>
      <c r="F283" s="83"/>
      <c r="G283" s="316">
        <f t="shared" si="380"/>
        <v>0</v>
      </c>
      <c r="H283" s="139"/>
      <c r="I283" s="505"/>
      <c r="J283" s="1541"/>
      <c r="K283" s="510"/>
      <c r="L283" s="505"/>
      <c r="M283" s="1541"/>
      <c r="N283" s="510"/>
      <c r="O283" s="505"/>
      <c r="P283" s="1541"/>
      <c r="Q283" s="510"/>
      <c r="R283" s="505"/>
      <c r="S283" s="1541"/>
      <c r="T283" s="510"/>
      <c r="U283" s="505"/>
      <c r="V283" s="1541"/>
      <c r="W283" s="510"/>
      <c r="X283" s="78"/>
      <c r="Y283" s="1461"/>
      <c r="Z283" s="81"/>
      <c r="AA283" s="82"/>
      <c r="AB283" s="1496" t="s">
        <v>358</v>
      </c>
      <c r="AC283" s="81"/>
      <c r="AD283" s="1706"/>
    </row>
    <row r="284" spans="1:30" ht="18" thickBot="1" x14ac:dyDescent="0.4">
      <c r="A284" s="687"/>
      <c r="B284" s="19"/>
      <c r="C284" s="19"/>
      <c r="D284" s="150"/>
      <c r="E284" s="151"/>
      <c r="F284" s="83"/>
      <c r="G284" s="290">
        <f t="shared" si="380"/>
        <v>0</v>
      </c>
      <c r="H284" s="139"/>
      <c r="I284" s="511"/>
      <c r="J284" s="1542"/>
      <c r="K284" s="523"/>
      <c r="L284" s="511"/>
      <c r="M284" s="1542"/>
      <c r="N284" s="523"/>
      <c r="O284" s="511"/>
      <c r="P284" s="1542"/>
      <c r="Q284" s="523"/>
      <c r="R284" s="511"/>
      <c r="S284" s="1542"/>
      <c r="T284" s="523"/>
      <c r="U284" s="511"/>
      <c r="V284" s="1542"/>
      <c r="W284" s="523"/>
      <c r="X284" s="472"/>
      <c r="Y284" s="1491"/>
      <c r="Z284" s="473"/>
      <c r="AA284" s="472"/>
      <c r="AB284" s="1491"/>
      <c r="AC284" s="95"/>
      <c r="AD284" s="1713"/>
    </row>
    <row r="285" spans="1:30" ht="17.399999999999999" x14ac:dyDescent="0.35">
      <c r="A285" s="689" t="s">
        <v>293</v>
      </c>
      <c r="B285" s="392" t="s">
        <v>215</v>
      </c>
      <c r="C285" s="70" t="s">
        <v>287</v>
      </c>
      <c r="D285" s="153" t="s">
        <v>354</v>
      </c>
      <c r="E285" s="37">
        <v>20</v>
      </c>
      <c r="F285" s="45">
        <f>SUM(E285:E287)</f>
        <v>30</v>
      </c>
      <c r="G285" s="375">
        <f t="shared" si="380"/>
        <v>0.33333333333333331</v>
      </c>
      <c r="H285" s="138"/>
      <c r="I285" s="878">
        <v>0.6875</v>
      </c>
      <c r="J285" s="1541">
        <v>8.3333333333333329E-2</v>
      </c>
      <c r="K285" s="879">
        <f t="shared" ref="K285:K286" si="387">I285+J285</f>
        <v>0.77083333333333337</v>
      </c>
      <c r="L285" s="878">
        <v>0.6875</v>
      </c>
      <c r="M285" s="1541">
        <v>8.3333333333333329E-2</v>
      </c>
      <c r="N285" s="879">
        <f t="shared" ref="N285:N286" si="388">L285+M285</f>
        <v>0.77083333333333337</v>
      </c>
      <c r="O285" s="878">
        <v>0.6875</v>
      </c>
      <c r="P285" s="1541">
        <v>8.3333333333333329E-2</v>
      </c>
      <c r="Q285" s="879">
        <f t="shared" ref="Q285:Q286" si="389">O285+P285</f>
        <v>0.77083333333333337</v>
      </c>
      <c r="R285" s="878">
        <v>0.6875</v>
      </c>
      <c r="S285" s="1541">
        <v>8.3333333333333329E-2</v>
      </c>
      <c r="T285" s="879">
        <f t="shared" ref="T285:T286" si="390">R285+S285</f>
        <v>0.77083333333333337</v>
      </c>
      <c r="U285" s="540"/>
      <c r="V285" s="1526"/>
      <c r="W285" s="520"/>
      <c r="X285" s="525"/>
      <c r="Y285" s="1544"/>
      <c r="Z285" s="75"/>
      <c r="AA285" s="74"/>
      <c r="AB285" s="1544"/>
      <c r="AC285" s="75"/>
      <c r="AD285" s="1705" t="s">
        <v>290</v>
      </c>
    </row>
    <row r="286" spans="1:30" ht="17.399999999999999" x14ac:dyDescent="0.35">
      <c r="A286" s="684" t="s">
        <v>288</v>
      </c>
      <c r="B286" s="19"/>
      <c r="C286" s="71"/>
      <c r="D286" s="148" t="s">
        <v>105</v>
      </c>
      <c r="E286" s="146">
        <v>10</v>
      </c>
      <c r="F286" s="43"/>
      <c r="G286" s="316">
        <f t="shared" si="380"/>
        <v>0.49999999999999994</v>
      </c>
      <c r="H286" s="306">
        <f>SUM(G285:G287)</f>
        <v>0.83333333333333326</v>
      </c>
      <c r="I286" s="878">
        <v>0.77083333333333337</v>
      </c>
      <c r="J286" s="1541">
        <v>8.3333333333333329E-2</v>
      </c>
      <c r="K286" s="879">
        <f t="shared" si="387"/>
        <v>0.85416666666666674</v>
      </c>
      <c r="L286" s="878">
        <v>0.77083333333333337</v>
      </c>
      <c r="M286" s="1541">
        <v>8.3333333333333329E-2</v>
      </c>
      <c r="N286" s="879">
        <f t="shared" si="388"/>
        <v>0.85416666666666674</v>
      </c>
      <c r="O286" s="878">
        <v>0.77083333333333337</v>
      </c>
      <c r="P286" s="1541">
        <v>8.3333333333333329E-2</v>
      </c>
      <c r="Q286" s="879">
        <f t="shared" si="389"/>
        <v>0.85416666666666674</v>
      </c>
      <c r="R286" s="878">
        <v>0.77083333333333337</v>
      </c>
      <c r="S286" s="1541">
        <v>8.3333333333333329E-2</v>
      </c>
      <c r="T286" s="879">
        <f t="shared" si="390"/>
        <v>0.85416666666666674</v>
      </c>
      <c r="U286" s="878">
        <v>0.72916666666666663</v>
      </c>
      <c r="V286" s="1541">
        <v>8.3333333333333329E-2</v>
      </c>
      <c r="W286" s="879">
        <f t="shared" ref="W286" si="391">U286+V286</f>
        <v>0.8125</v>
      </c>
      <c r="X286" s="878">
        <v>0.6875</v>
      </c>
      <c r="Y286" s="1541">
        <v>8.3333333333333329E-2</v>
      </c>
      <c r="Z286" s="879">
        <f t="shared" ref="Z286" si="392">X286+Y286</f>
        <v>0.77083333333333337</v>
      </c>
      <c r="AA286" s="76"/>
      <c r="AB286" s="1496" t="s">
        <v>358</v>
      </c>
      <c r="AC286" s="77"/>
      <c r="AD286" s="1706"/>
    </row>
    <row r="287" spans="1:30" ht="18" thickBot="1" x14ac:dyDescent="0.4">
      <c r="A287" s="692" t="s">
        <v>289</v>
      </c>
      <c r="B287" s="21"/>
      <c r="C287" s="21"/>
      <c r="D287" s="621"/>
      <c r="E287" s="158"/>
      <c r="F287" s="112"/>
      <c r="G287" s="300">
        <f t="shared" si="380"/>
        <v>0</v>
      </c>
      <c r="H287" s="140"/>
      <c r="I287" s="505"/>
      <c r="J287" s="1541"/>
      <c r="K287" s="510"/>
      <c r="L287" s="505"/>
      <c r="M287" s="1541"/>
      <c r="N287" s="510"/>
      <c r="O287" s="505"/>
      <c r="P287" s="1541"/>
      <c r="Q287" s="510"/>
      <c r="R287" s="505"/>
      <c r="S287" s="1541"/>
      <c r="T287" s="510"/>
      <c r="U287" s="505"/>
      <c r="V287" s="1541"/>
      <c r="W287" s="510"/>
      <c r="X287" s="78"/>
      <c r="Y287" s="1461"/>
      <c r="Z287" s="81"/>
      <c r="AA287" s="82"/>
      <c r="AB287" s="1461"/>
      <c r="AC287" s="81"/>
      <c r="AD287" s="1706"/>
    </row>
    <row r="288" spans="1:30" ht="15" thickBot="1" x14ac:dyDescent="0.35">
      <c r="A288" s="65" t="s">
        <v>98</v>
      </c>
      <c r="B288" s="50"/>
      <c r="C288" s="50"/>
      <c r="D288" s="50"/>
      <c r="E288" s="564">
        <f>SUM(E23:E287)</f>
        <v>1363</v>
      </c>
      <c r="F288" s="564">
        <f>SUM(F23:F287)</f>
        <v>1363</v>
      </c>
      <c r="G288" s="52"/>
      <c r="H288" s="52">
        <f>SUM(H23:H287)</f>
        <v>60.791666666666664</v>
      </c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4"/>
    </row>
    <row r="290" spans="1:30" ht="105.6" customHeight="1" x14ac:dyDescent="0.3">
      <c r="W290" s="2"/>
      <c r="X290" s="2"/>
      <c r="Y290" s="2"/>
      <c r="Z290" s="2"/>
      <c r="AA290" s="2"/>
      <c r="AB290" s="2"/>
      <c r="AD290" s="716" t="s">
        <v>408</v>
      </c>
    </row>
    <row r="291" spans="1:30" ht="15.6" x14ac:dyDescent="0.3">
      <c r="W291" s="2"/>
      <c r="X291" s="396"/>
      <c r="Y291" s="335"/>
      <c r="Z291" s="396"/>
      <c r="AA291" s="2"/>
      <c r="AB291" s="2"/>
    </row>
    <row r="292" spans="1:30" ht="15.6" x14ac:dyDescent="0.3">
      <c r="W292" s="2"/>
      <c r="X292" s="396"/>
      <c r="Y292" s="335"/>
      <c r="Z292" s="396"/>
      <c r="AA292" s="2"/>
      <c r="AB292" s="2"/>
    </row>
    <row r="293" spans="1:30" ht="15.6" x14ac:dyDescent="0.3">
      <c r="W293" s="2"/>
      <c r="X293" s="396"/>
      <c r="Y293" s="335"/>
      <c r="Z293" s="396"/>
      <c r="AA293" s="2"/>
      <c r="AB293" s="2"/>
    </row>
    <row r="294" spans="1:30" ht="15.6" x14ac:dyDescent="0.3">
      <c r="A294" s="59"/>
      <c r="W294" s="2"/>
      <c r="X294" s="396"/>
      <c r="Y294" s="335"/>
      <c r="Z294" s="396"/>
      <c r="AA294" s="2"/>
      <c r="AB294" s="2"/>
    </row>
    <row r="295" spans="1:30" ht="15.6" x14ac:dyDescent="0.3">
      <c r="A295" s="60"/>
      <c r="W295" s="2"/>
      <c r="X295" s="396"/>
      <c r="Y295" s="335"/>
      <c r="Z295" s="396"/>
      <c r="AA295" s="2"/>
      <c r="AB295" s="2"/>
    </row>
    <row r="296" spans="1:30" ht="15.6" x14ac:dyDescent="0.3">
      <c r="A296" s="60"/>
      <c r="W296" s="2"/>
      <c r="X296" s="396"/>
      <c r="Y296" s="335"/>
      <c r="Z296" s="396"/>
      <c r="AA296" s="2"/>
      <c r="AB296" s="2"/>
    </row>
    <row r="297" spans="1:30" x14ac:dyDescent="0.3">
      <c r="W297" s="2"/>
      <c r="X297" s="2"/>
      <c r="Y297" s="2"/>
      <c r="Z297" s="2"/>
      <c r="AA297" s="2"/>
    </row>
    <row r="298" spans="1:30" x14ac:dyDescent="0.3">
      <c r="H298" s="1"/>
      <c r="I298" s="1"/>
      <c r="J298" s="1"/>
      <c r="K298" s="1"/>
      <c r="L298" s="1"/>
      <c r="M298" s="1"/>
      <c r="N298" s="1"/>
      <c r="O298" s="1"/>
    </row>
    <row r="300" spans="1:30" x14ac:dyDescent="0.3">
      <c r="J300" s="1002">
        <v>7</v>
      </c>
    </row>
  </sheetData>
  <mergeCells count="65">
    <mergeCell ref="AA5:AD5"/>
    <mergeCell ref="A2:F2"/>
    <mergeCell ref="AA2:AD2"/>
    <mergeCell ref="A3:F3"/>
    <mergeCell ref="AA3:AD3"/>
    <mergeCell ref="A4:F4"/>
    <mergeCell ref="AA4:AD4"/>
    <mergeCell ref="J5:L5"/>
    <mergeCell ref="M5:O5"/>
    <mergeCell ref="P5:R5"/>
    <mergeCell ref="S5:U5"/>
    <mergeCell ref="V5:X5"/>
    <mergeCell ref="AA6:AD6"/>
    <mergeCell ref="A10:AD10"/>
    <mergeCell ref="A11:AD11"/>
    <mergeCell ref="A12:AD12"/>
    <mergeCell ref="L13:R13"/>
    <mergeCell ref="T13:Z13"/>
    <mergeCell ref="A14:AD14"/>
    <mergeCell ref="A15:AD15"/>
    <mergeCell ref="A17:AB17"/>
    <mergeCell ref="I18:AC18"/>
    <mergeCell ref="I20:K20"/>
    <mergeCell ref="L20:N20"/>
    <mergeCell ref="O20:Q20"/>
    <mergeCell ref="R20:T20"/>
    <mergeCell ref="U20:W20"/>
    <mergeCell ref="X20:Z20"/>
    <mergeCell ref="AD66:AD68"/>
    <mergeCell ref="AA20:AC20"/>
    <mergeCell ref="I22:K22"/>
    <mergeCell ref="L22:N22"/>
    <mergeCell ref="O22:Q22"/>
    <mergeCell ref="R22:T22"/>
    <mergeCell ref="U22:W22"/>
    <mergeCell ref="X22:Z22"/>
    <mergeCell ref="AA22:AC22"/>
    <mergeCell ref="AD53:AD56"/>
    <mergeCell ref="AD57:AD59"/>
    <mergeCell ref="AD32:AD34"/>
    <mergeCell ref="AD45:AD48"/>
    <mergeCell ref="AD63:AD65"/>
    <mergeCell ref="AD241:AD242"/>
    <mergeCell ref="AD74:AD75"/>
    <mergeCell ref="AD80:AD82"/>
    <mergeCell ref="AD83:AD85"/>
    <mergeCell ref="AD86:AD88"/>
    <mergeCell ref="AD94:AD96"/>
    <mergeCell ref="AD174:AD176"/>
    <mergeCell ref="AD209:AD212"/>
    <mergeCell ref="AD239:AD240"/>
    <mergeCell ref="AD143:AD144"/>
    <mergeCell ref="AD213:AD215"/>
    <mergeCell ref="AD153:AD155"/>
    <mergeCell ref="AD156:AD157"/>
    <mergeCell ref="AD201:AD202"/>
    <mergeCell ref="AD122:AD123"/>
    <mergeCell ref="AD285:AD287"/>
    <mergeCell ref="AD257:AD260"/>
    <mergeCell ref="AD261:AD264"/>
    <mergeCell ref="AD265:AD267"/>
    <mergeCell ref="AD268:AD271"/>
    <mergeCell ref="AD272:AD274"/>
    <mergeCell ref="AD281:AD284"/>
    <mergeCell ref="AD275:AD277"/>
  </mergeCells>
  <pageMargins left="0.43307086614173229" right="0.23622047244094491" top="0.55118110236220474" bottom="0.55118110236220474" header="0.31496062992125984" footer="0.31496062992125984"/>
  <pageSetup paperSize="9" scale="41" fitToHeight="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view="pageBreakPreview" topLeftCell="A44" zoomScale="80" zoomScaleNormal="130" zoomScaleSheetLayoutView="80" workbookViewId="0">
      <selection sqref="A1:AD63"/>
    </sheetView>
  </sheetViews>
  <sheetFormatPr defaultRowHeight="14.4" x14ac:dyDescent="0.3"/>
  <cols>
    <col min="1" max="1" width="18.77734375" customWidth="1"/>
    <col min="2" max="2" width="14.6640625" customWidth="1"/>
    <col min="3" max="3" width="13.6640625" customWidth="1"/>
    <col min="4" max="4" width="12.44140625" customWidth="1"/>
    <col min="5" max="5" width="11.6640625" customWidth="1"/>
    <col min="6" max="6" width="10.33203125" customWidth="1"/>
    <col min="7" max="7" width="12.6640625" customWidth="1"/>
    <col min="8" max="8" width="15.44140625" customWidth="1"/>
    <col min="9" max="29" width="9" customWidth="1"/>
    <col min="30" max="30" width="37.109375" customWidth="1"/>
    <col min="31" max="31" width="11.44140625" customWidth="1"/>
    <col min="32" max="32" width="9.33203125" bestFit="1" customWidth="1"/>
  </cols>
  <sheetData>
    <row r="1" spans="1:30" x14ac:dyDescent="0.3">
      <c r="J1" s="36"/>
      <c r="K1" s="36"/>
      <c r="L1" s="334"/>
      <c r="M1" s="36"/>
      <c r="N1" s="36"/>
      <c r="O1" s="334"/>
      <c r="P1" s="36"/>
      <c r="Q1" s="36"/>
      <c r="R1" s="334"/>
      <c r="S1" s="36"/>
      <c r="T1" s="36"/>
      <c r="U1" s="334"/>
      <c r="V1" s="36"/>
      <c r="W1" s="36"/>
      <c r="X1" s="334"/>
      <c r="Y1" s="36"/>
      <c r="Z1" s="36"/>
      <c r="AA1" s="334"/>
      <c r="AB1" s="36"/>
      <c r="AC1" s="36"/>
      <c r="AD1" s="334"/>
    </row>
    <row r="2" spans="1:30" ht="19.8" x14ac:dyDescent="0.4">
      <c r="A2" s="1770" t="s">
        <v>213</v>
      </c>
      <c r="B2" s="1770"/>
      <c r="C2" s="1770"/>
      <c r="D2" s="1770"/>
      <c r="E2" s="1770"/>
      <c r="F2" s="1770"/>
      <c r="G2" s="1770"/>
      <c r="H2" s="1770"/>
      <c r="I2" s="1770"/>
      <c r="J2" s="1770"/>
      <c r="K2" s="1770"/>
      <c r="L2" s="1770"/>
      <c r="M2" s="1770"/>
      <c r="N2" s="1770"/>
      <c r="O2" s="1770"/>
      <c r="P2" s="1770"/>
      <c r="Q2" s="1770"/>
      <c r="R2" s="1770"/>
      <c r="S2" s="1770"/>
      <c r="T2" s="1770"/>
      <c r="U2" s="1770"/>
      <c r="V2" s="1770"/>
      <c r="W2" s="1770"/>
      <c r="X2" s="1770"/>
      <c r="Y2" s="1770"/>
      <c r="Z2" s="1770"/>
      <c r="AA2" s="1770"/>
      <c r="AB2" s="1770"/>
      <c r="AC2" s="1770"/>
      <c r="AD2" s="1770"/>
    </row>
    <row r="3" spans="1:30" ht="19.8" x14ac:dyDescent="0.4">
      <c r="A3" s="1770" t="s">
        <v>261</v>
      </c>
      <c r="B3" s="1770"/>
      <c r="C3" s="1770"/>
      <c r="D3" s="1770"/>
      <c r="E3" s="1770"/>
      <c r="F3" s="1770"/>
      <c r="G3" s="1770"/>
      <c r="H3" s="1770"/>
      <c r="I3" s="1770"/>
      <c r="J3" s="1770"/>
      <c r="K3" s="1770"/>
      <c r="L3" s="1770"/>
      <c r="M3" s="1770"/>
      <c r="N3" s="1770"/>
      <c r="O3" s="1770"/>
      <c r="P3" s="1770"/>
      <c r="Q3" s="1770"/>
      <c r="R3" s="1770"/>
      <c r="S3" s="1770"/>
      <c r="T3" s="1770"/>
      <c r="U3" s="1770"/>
      <c r="V3" s="1770"/>
      <c r="W3" s="1770"/>
      <c r="X3" s="1770"/>
      <c r="Y3" s="1770"/>
      <c r="Z3" s="1770"/>
      <c r="AA3" s="1770"/>
      <c r="AB3" s="1770"/>
      <c r="AC3" s="1770"/>
      <c r="AD3" s="1770"/>
    </row>
    <row r="4" spans="1:30" ht="19.8" x14ac:dyDescent="0.4">
      <c r="A4" s="1769" t="s">
        <v>262</v>
      </c>
      <c r="B4" s="1769"/>
      <c r="C4" s="1769"/>
      <c r="D4" s="1769"/>
      <c r="E4" s="1769"/>
      <c r="F4" s="1769"/>
      <c r="G4" s="1769"/>
      <c r="H4" s="1769"/>
      <c r="I4" s="1769"/>
      <c r="J4" s="1769"/>
      <c r="K4" s="1769"/>
      <c r="L4" s="1769"/>
      <c r="M4" s="1769"/>
      <c r="N4" s="1769"/>
      <c r="O4" s="1769"/>
      <c r="P4" s="1769"/>
      <c r="Q4" s="1769"/>
      <c r="R4" s="1769"/>
      <c r="S4" s="1769"/>
      <c r="T4" s="1769"/>
      <c r="U4" s="1769"/>
      <c r="V4" s="1769"/>
      <c r="W4" s="1769"/>
      <c r="X4" s="1769"/>
      <c r="Y4" s="1769"/>
      <c r="Z4" s="1769"/>
      <c r="AA4" s="1769"/>
      <c r="AB4" s="1769"/>
      <c r="AC4" s="1769"/>
      <c r="AD4" s="1769"/>
    </row>
    <row r="5" spans="1:30" ht="7.95" customHeight="1" x14ac:dyDescent="0.4">
      <c r="A5" s="1292"/>
      <c r="B5" s="1292"/>
      <c r="C5" s="1292"/>
      <c r="D5" s="1292"/>
      <c r="E5" s="1292"/>
      <c r="F5" s="1292"/>
      <c r="G5" s="1292"/>
      <c r="H5" s="1292"/>
      <c r="I5" s="1292"/>
      <c r="J5" s="1292"/>
      <c r="K5" s="1292"/>
      <c r="L5" s="1769"/>
      <c r="M5" s="1769"/>
      <c r="N5" s="1769"/>
      <c r="O5" s="1769"/>
      <c r="P5" s="1769"/>
      <c r="Q5" s="1769"/>
      <c r="R5" s="1769"/>
      <c r="S5" s="1292"/>
      <c r="T5" s="1769"/>
      <c r="U5" s="1769"/>
      <c r="V5" s="1769"/>
      <c r="W5" s="1769"/>
      <c r="X5" s="1769"/>
      <c r="Y5" s="1769"/>
      <c r="Z5" s="1769"/>
      <c r="AA5" s="1292"/>
      <c r="AB5" s="1292"/>
      <c r="AC5" s="1292"/>
      <c r="AD5" s="1292"/>
    </row>
    <row r="6" spans="1:30" ht="19.8" x14ac:dyDescent="0.4">
      <c r="A6" s="1770" t="s">
        <v>371</v>
      </c>
      <c r="B6" s="1770"/>
      <c r="C6" s="1770"/>
      <c r="D6" s="1770"/>
      <c r="E6" s="1770"/>
      <c r="F6" s="1770"/>
      <c r="G6" s="1770"/>
      <c r="H6" s="1770"/>
      <c r="I6" s="1770"/>
      <c r="J6" s="1770"/>
      <c r="K6" s="1770"/>
      <c r="L6" s="1770"/>
      <c r="M6" s="1770"/>
      <c r="N6" s="1770"/>
      <c r="O6" s="1770"/>
      <c r="P6" s="1770"/>
      <c r="Q6" s="1770"/>
      <c r="R6" s="1770"/>
      <c r="S6" s="1770"/>
      <c r="T6" s="1770"/>
      <c r="U6" s="1770"/>
      <c r="V6" s="1770"/>
      <c r="W6" s="1770"/>
      <c r="X6" s="1770"/>
      <c r="Y6" s="1770"/>
      <c r="Z6" s="1770"/>
      <c r="AA6" s="1770"/>
      <c r="AB6" s="1770"/>
      <c r="AC6" s="1770"/>
      <c r="AD6" s="1770"/>
    </row>
    <row r="7" spans="1:30" ht="19.8" x14ac:dyDescent="0.4">
      <c r="A7" s="1771" t="s">
        <v>328</v>
      </c>
      <c r="B7" s="1771"/>
      <c r="C7" s="1771"/>
      <c r="D7" s="1771"/>
      <c r="E7" s="1771"/>
      <c r="F7" s="1771"/>
      <c r="G7" s="1771"/>
      <c r="H7" s="1771"/>
      <c r="I7" s="1771"/>
      <c r="J7" s="1771"/>
      <c r="K7" s="1771"/>
      <c r="L7" s="1771"/>
      <c r="M7" s="1771"/>
      <c r="N7" s="1771"/>
      <c r="O7" s="1771"/>
      <c r="P7" s="1771"/>
      <c r="Q7" s="1771"/>
      <c r="R7" s="1771"/>
      <c r="S7" s="1771"/>
      <c r="T7" s="1771"/>
      <c r="U7" s="1771"/>
      <c r="V7" s="1771"/>
      <c r="W7" s="1771"/>
      <c r="X7" s="1771"/>
      <c r="Y7" s="1771"/>
      <c r="Z7" s="1771"/>
      <c r="AA7" s="1771"/>
      <c r="AB7" s="1771"/>
      <c r="AC7" s="1771"/>
      <c r="AD7" s="1771"/>
    </row>
    <row r="8" spans="1:30" ht="7.95" customHeight="1" x14ac:dyDescent="0.3">
      <c r="A8" s="333"/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</row>
    <row r="9" spans="1:30" ht="15" thickBot="1" x14ac:dyDescent="0.35">
      <c r="A9" s="1761"/>
      <c r="B9" s="1761"/>
      <c r="C9" s="1761"/>
      <c r="D9" s="1761"/>
      <c r="E9" s="1761"/>
      <c r="F9" s="1761"/>
      <c r="G9" s="1761"/>
      <c r="H9" s="1761"/>
      <c r="I9" s="1761"/>
      <c r="J9" s="1761"/>
      <c r="K9" s="1761"/>
      <c r="L9" s="1761"/>
      <c r="M9" s="1761"/>
      <c r="N9" s="1761"/>
      <c r="O9" s="1761"/>
      <c r="P9" s="1761"/>
      <c r="Q9" s="1761"/>
      <c r="R9" s="1761"/>
      <c r="S9" s="1761"/>
      <c r="T9" s="1761"/>
      <c r="U9" s="1761"/>
      <c r="V9" s="1761"/>
      <c r="W9" s="1761"/>
      <c r="X9" s="1761"/>
      <c r="Y9" s="1761"/>
      <c r="Z9" s="1761"/>
      <c r="AA9" s="1761"/>
      <c r="AB9" s="1761"/>
    </row>
    <row r="10" spans="1:30" x14ac:dyDescent="0.3">
      <c r="A10" s="61" t="s">
        <v>0</v>
      </c>
      <c r="B10" s="55" t="s">
        <v>41</v>
      </c>
      <c r="C10" s="13" t="s">
        <v>27</v>
      </c>
      <c r="D10" s="13" t="s">
        <v>12</v>
      </c>
      <c r="E10" s="39" t="s">
        <v>13</v>
      </c>
      <c r="F10" s="39" t="s">
        <v>96</v>
      </c>
      <c r="G10" s="39" t="s">
        <v>219</v>
      </c>
      <c r="H10" s="34" t="s">
        <v>96</v>
      </c>
      <c r="I10" s="1762" t="s">
        <v>221</v>
      </c>
      <c r="J10" s="1763"/>
      <c r="K10" s="1763"/>
      <c r="L10" s="1763"/>
      <c r="M10" s="1763"/>
      <c r="N10" s="1763"/>
      <c r="O10" s="1763"/>
      <c r="P10" s="1763"/>
      <c r="Q10" s="1763"/>
      <c r="R10" s="1763"/>
      <c r="S10" s="1763"/>
      <c r="T10" s="1763"/>
      <c r="U10" s="1763"/>
      <c r="V10" s="1763"/>
      <c r="W10" s="1763"/>
      <c r="X10" s="1763"/>
      <c r="Y10" s="1763"/>
      <c r="Z10" s="1763"/>
      <c r="AA10" s="1763"/>
      <c r="AB10" s="1763"/>
      <c r="AC10" s="1764"/>
      <c r="AD10" s="7" t="s">
        <v>3</v>
      </c>
    </row>
    <row r="11" spans="1:30" ht="15" thickBot="1" x14ac:dyDescent="0.35">
      <c r="A11" s="62"/>
      <c r="B11" s="8"/>
      <c r="C11" s="14" t="s">
        <v>132</v>
      </c>
      <c r="D11" s="14" t="s">
        <v>224</v>
      </c>
      <c r="E11" s="40" t="s">
        <v>217</v>
      </c>
      <c r="F11" s="40" t="s">
        <v>217</v>
      </c>
      <c r="G11" s="40" t="s">
        <v>40</v>
      </c>
      <c r="H11" s="35" t="s">
        <v>220</v>
      </c>
      <c r="I11" s="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5" t="s">
        <v>1</v>
      </c>
    </row>
    <row r="12" spans="1:30" x14ac:dyDescent="0.3">
      <c r="A12" s="62"/>
      <c r="B12" s="8"/>
      <c r="C12" s="14" t="s">
        <v>222</v>
      </c>
      <c r="D12" s="14"/>
      <c r="E12" s="40" t="s">
        <v>14</v>
      </c>
      <c r="F12" s="40" t="s">
        <v>218</v>
      </c>
      <c r="G12" s="40" t="s">
        <v>95</v>
      </c>
      <c r="H12" s="35" t="s">
        <v>97</v>
      </c>
      <c r="I12" s="1744" t="s">
        <v>15</v>
      </c>
      <c r="J12" s="1745"/>
      <c r="K12" s="1746"/>
      <c r="L12" s="1744" t="s">
        <v>19</v>
      </c>
      <c r="M12" s="1745"/>
      <c r="N12" s="1746"/>
      <c r="O12" s="1744" t="s">
        <v>4</v>
      </c>
      <c r="P12" s="1745"/>
      <c r="Q12" s="1746"/>
      <c r="R12" s="1744" t="s">
        <v>5</v>
      </c>
      <c r="S12" s="1745"/>
      <c r="T12" s="1746"/>
      <c r="U12" s="1744" t="s">
        <v>6</v>
      </c>
      <c r="V12" s="1745"/>
      <c r="W12" s="1746"/>
      <c r="X12" s="1744" t="s">
        <v>7</v>
      </c>
      <c r="Y12" s="1745"/>
      <c r="Z12" s="1746"/>
      <c r="AA12" s="1744" t="s">
        <v>20</v>
      </c>
      <c r="AB12" s="1745"/>
      <c r="AC12" s="1746"/>
      <c r="AD12" s="5" t="s">
        <v>2</v>
      </c>
    </row>
    <row r="13" spans="1:30" ht="15" thickBot="1" x14ac:dyDescent="0.35">
      <c r="A13" s="63"/>
      <c r="B13" s="16"/>
      <c r="C13" s="15" t="s">
        <v>223</v>
      </c>
      <c r="D13" s="15"/>
      <c r="E13" s="16"/>
      <c r="F13" s="16"/>
      <c r="G13" s="41" t="s">
        <v>330</v>
      </c>
      <c r="H13" s="33" t="s">
        <v>330</v>
      </c>
      <c r="I13" s="47" t="s">
        <v>16</v>
      </c>
      <c r="J13" s="48" t="s">
        <v>17</v>
      </c>
      <c r="K13" s="49" t="s">
        <v>18</v>
      </c>
      <c r="L13" s="47" t="s">
        <v>16</v>
      </c>
      <c r="M13" s="48" t="s">
        <v>17</v>
      </c>
      <c r="N13" s="49" t="s">
        <v>18</v>
      </c>
      <c r="O13" s="47" t="s">
        <v>16</v>
      </c>
      <c r="P13" s="48" t="s">
        <v>17</v>
      </c>
      <c r="Q13" s="49" t="s">
        <v>18</v>
      </c>
      <c r="R13" s="47" t="s">
        <v>16</v>
      </c>
      <c r="S13" s="48" t="s">
        <v>17</v>
      </c>
      <c r="T13" s="49" t="s">
        <v>18</v>
      </c>
      <c r="U13" s="47" t="s">
        <v>16</v>
      </c>
      <c r="V13" s="48" t="s">
        <v>17</v>
      </c>
      <c r="W13" s="49" t="s">
        <v>18</v>
      </c>
      <c r="X13" s="47" t="s">
        <v>16</v>
      </c>
      <c r="Y13" s="48" t="s">
        <v>17</v>
      </c>
      <c r="Z13" s="49" t="s">
        <v>18</v>
      </c>
      <c r="AA13" s="47" t="s">
        <v>16</v>
      </c>
      <c r="AB13" s="48" t="s">
        <v>17</v>
      </c>
      <c r="AC13" s="49" t="s">
        <v>18</v>
      </c>
      <c r="AD13" s="5"/>
    </row>
    <row r="14" spans="1:30" ht="15" thickBot="1" x14ac:dyDescent="0.35">
      <c r="A14" s="64">
        <v>1</v>
      </c>
      <c r="B14" s="9">
        <v>2</v>
      </c>
      <c r="C14" s="17">
        <v>3</v>
      </c>
      <c r="D14" s="17">
        <v>4</v>
      </c>
      <c r="E14" s="17">
        <v>5</v>
      </c>
      <c r="F14" s="9">
        <v>6</v>
      </c>
      <c r="G14" s="9">
        <v>7</v>
      </c>
      <c r="H14" s="6">
        <v>8</v>
      </c>
      <c r="I14" s="1747">
        <v>9</v>
      </c>
      <c r="J14" s="1748"/>
      <c r="K14" s="1749"/>
      <c r="L14" s="1747">
        <v>10</v>
      </c>
      <c r="M14" s="1748"/>
      <c r="N14" s="1749"/>
      <c r="O14" s="1747">
        <v>11</v>
      </c>
      <c r="P14" s="1748"/>
      <c r="Q14" s="1749"/>
      <c r="R14" s="1747">
        <v>12</v>
      </c>
      <c r="S14" s="1748"/>
      <c r="T14" s="1749"/>
      <c r="U14" s="1747">
        <v>13</v>
      </c>
      <c r="V14" s="1748"/>
      <c r="W14" s="1749"/>
      <c r="X14" s="1747">
        <v>14</v>
      </c>
      <c r="Y14" s="1748"/>
      <c r="Z14" s="1749"/>
      <c r="AA14" s="1747">
        <v>15</v>
      </c>
      <c r="AB14" s="1748"/>
      <c r="AC14" s="1749"/>
      <c r="AD14" s="6">
        <v>16</v>
      </c>
    </row>
    <row r="15" spans="1:30" ht="27.6" customHeight="1" x14ac:dyDescent="0.4">
      <c r="A15" s="1016" t="s">
        <v>114</v>
      </c>
      <c r="B15" s="1017"/>
      <c r="C15" s="1018" t="s">
        <v>139</v>
      </c>
      <c r="D15" s="1019" t="s">
        <v>230</v>
      </c>
      <c r="E15" s="1020">
        <v>4</v>
      </c>
      <c r="F15" s="1021"/>
      <c r="G15" s="1022">
        <v>0.75</v>
      </c>
      <c r="H15" s="1023"/>
      <c r="I15" s="1114"/>
      <c r="J15" s="1115"/>
      <c r="K15" s="1116"/>
      <c r="L15" s="1114"/>
      <c r="M15" s="1117"/>
      <c r="N15" s="1116"/>
      <c r="O15" s="1118">
        <v>0.70833333333333337</v>
      </c>
      <c r="P15" s="1119">
        <v>0.14583333333333334</v>
      </c>
      <c r="Q15" s="1120">
        <f>O15+P15</f>
        <v>0.85416666666666674</v>
      </c>
      <c r="R15" s="1114"/>
      <c r="S15" s="1117"/>
      <c r="T15" s="1116"/>
      <c r="U15" s="1114"/>
      <c r="V15" s="1117"/>
      <c r="W15" s="1116"/>
      <c r="X15" s="1121"/>
      <c r="Y15" s="1117"/>
      <c r="Z15" s="1122"/>
      <c r="AA15" s="1114"/>
      <c r="AB15" s="1117"/>
      <c r="AC15" s="1116"/>
      <c r="AD15" s="1293" t="s">
        <v>123</v>
      </c>
    </row>
    <row r="16" spans="1:30" ht="21.6" customHeight="1" x14ac:dyDescent="0.4">
      <c r="A16" s="1024" t="s">
        <v>44</v>
      </c>
      <c r="B16" s="1025" t="s">
        <v>215</v>
      </c>
      <c r="C16" s="1026" t="s">
        <v>113</v>
      </c>
      <c r="D16" s="1027"/>
      <c r="E16" s="1028"/>
      <c r="F16" s="1029"/>
      <c r="G16" s="1030"/>
      <c r="H16" s="1031"/>
      <c r="I16" s="1123"/>
      <c r="J16" s="1124"/>
      <c r="K16" s="1125"/>
      <c r="L16" s="1126">
        <v>0.6875</v>
      </c>
      <c r="M16" s="1127">
        <v>8.3333333333333329E-2</v>
      </c>
      <c r="N16" s="1128">
        <f>L16+M16</f>
        <v>0.77083333333333337</v>
      </c>
      <c r="O16" s="1123"/>
      <c r="P16" s="1129"/>
      <c r="Q16" s="1130"/>
      <c r="R16" s="1131"/>
      <c r="S16" s="1124"/>
      <c r="T16" s="1132"/>
      <c r="U16" s="1123"/>
      <c r="V16" s="1133"/>
      <c r="W16" s="1125"/>
      <c r="X16" s="1131"/>
      <c r="Y16" s="1134" t="s">
        <v>358</v>
      </c>
      <c r="Z16" s="1135"/>
      <c r="AA16" s="1126">
        <v>0.6875</v>
      </c>
      <c r="AB16" s="1127">
        <v>8.3333333333333329E-2</v>
      </c>
      <c r="AC16" s="1128">
        <f>AA16+AB16</f>
        <v>0.77083333333333337</v>
      </c>
      <c r="AD16" s="1294" t="s">
        <v>175</v>
      </c>
    </row>
    <row r="17" spans="1:30" ht="20.25" customHeight="1" x14ac:dyDescent="0.4">
      <c r="A17" s="1024" t="s">
        <v>83</v>
      </c>
      <c r="B17" s="1025"/>
      <c r="C17" s="1032" t="s">
        <v>138</v>
      </c>
      <c r="D17" s="1027"/>
      <c r="E17" s="1028"/>
      <c r="F17" s="1033">
        <f>SUM(E15:E23)</f>
        <v>31</v>
      </c>
      <c r="G17" s="1030"/>
      <c r="H17" s="1034">
        <v>1.6666666666666667</v>
      </c>
      <c r="I17" s="1123"/>
      <c r="J17" s="1133"/>
      <c r="K17" s="1125"/>
      <c r="L17" s="1136">
        <v>0.77083333333333337</v>
      </c>
      <c r="M17" s="1127">
        <v>8.3333333333333329E-2</v>
      </c>
      <c r="N17" s="1137">
        <f>L17+M17</f>
        <v>0.85416666666666674</v>
      </c>
      <c r="O17" s="1123"/>
      <c r="P17" s="1124"/>
      <c r="Q17" s="1130"/>
      <c r="R17" s="1131"/>
      <c r="S17" s="1133"/>
      <c r="T17" s="1132"/>
      <c r="U17" s="1136">
        <v>0.75</v>
      </c>
      <c r="V17" s="1127">
        <v>8.3333333333333329E-2</v>
      </c>
      <c r="W17" s="1137">
        <f>U17+V17</f>
        <v>0.83333333333333337</v>
      </c>
      <c r="X17" s="1131"/>
      <c r="Y17" s="1133"/>
      <c r="Z17" s="1135"/>
      <c r="AA17" s="1136">
        <v>0.77083333333333337</v>
      </c>
      <c r="AB17" s="1127">
        <v>8.3333333333333329E-2</v>
      </c>
      <c r="AC17" s="1137">
        <f>AA17+AB17</f>
        <v>0.85416666666666674</v>
      </c>
      <c r="AD17" s="1294" t="s">
        <v>171</v>
      </c>
    </row>
    <row r="18" spans="1:30" ht="18" customHeight="1" thickBot="1" x14ac:dyDescent="0.45">
      <c r="A18" s="1035"/>
      <c r="B18" s="1025"/>
      <c r="C18" s="1032"/>
      <c r="D18" s="1036"/>
      <c r="E18" s="1037"/>
      <c r="F18" s="1029"/>
      <c r="G18" s="1038"/>
      <c r="H18" s="1031"/>
      <c r="I18" s="1138"/>
      <c r="J18" s="1139"/>
      <c r="K18" s="1140"/>
      <c r="L18" s="1138"/>
      <c r="M18" s="1139"/>
      <c r="N18" s="1140"/>
      <c r="O18" s="1138"/>
      <c r="P18" s="1139"/>
      <c r="Q18" s="1141"/>
      <c r="R18" s="1142">
        <v>0.66666666666666663</v>
      </c>
      <c r="S18" s="1143">
        <v>0.10416666666666667</v>
      </c>
      <c r="T18" s="1144">
        <f>R18+S18</f>
        <v>0.77083333333333326</v>
      </c>
      <c r="U18" s="1142">
        <v>0.66666666666666663</v>
      </c>
      <c r="V18" s="1145">
        <v>8.3333333333333329E-2</v>
      </c>
      <c r="W18" s="1144">
        <f>U18+V18</f>
        <v>0.75</v>
      </c>
      <c r="X18" s="1146"/>
      <c r="Y18" s="1139"/>
      <c r="Z18" s="1147"/>
      <c r="AA18" s="1146"/>
      <c r="AB18" s="1148"/>
      <c r="AC18" s="1149"/>
      <c r="AD18" s="1295" t="s">
        <v>174</v>
      </c>
    </row>
    <row r="19" spans="1:30" ht="25.5" customHeight="1" thickTop="1" x14ac:dyDescent="0.4">
      <c r="A19" s="1039"/>
      <c r="B19" s="1025"/>
      <c r="C19" s="1032"/>
      <c r="D19" s="1040" t="s">
        <v>266</v>
      </c>
      <c r="E19" s="1041">
        <v>12</v>
      </c>
      <c r="F19" s="1029"/>
      <c r="G19" s="1042">
        <v>0.58333333333333337</v>
      </c>
      <c r="H19" s="1031"/>
      <c r="I19" s="1118">
        <v>0.625</v>
      </c>
      <c r="J19" s="1119">
        <v>0.125</v>
      </c>
      <c r="K19" s="1150">
        <f>I19+J19</f>
        <v>0.75</v>
      </c>
      <c r="L19" s="1114"/>
      <c r="M19" s="1117"/>
      <c r="N19" s="1116"/>
      <c r="O19" s="1136">
        <v>0.54166666666666663</v>
      </c>
      <c r="P19" s="1119">
        <v>0.125</v>
      </c>
      <c r="Q19" s="1137">
        <f>O19+P19</f>
        <v>0.66666666666666663</v>
      </c>
      <c r="R19" s="1136">
        <v>0.375</v>
      </c>
      <c r="S19" s="1151">
        <v>0.10416666666666667</v>
      </c>
      <c r="T19" s="1137">
        <f>R19+S19</f>
        <v>0.47916666666666669</v>
      </c>
      <c r="U19" s="1123"/>
      <c r="V19" s="1152"/>
      <c r="W19" s="1125"/>
      <c r="X19" s="1121"/>
      <c r="Y19" s="1117"/>
      <c r="Z19" s="1122"/>
      <c r="AA19" s="1118">
        <v>0.33333333333333331</v>
      </c>
      <c r="AB19" s="1151">
        <v>0.10416666666666667</v>
      </c>
      <c r="AC19" s="1150">
        <f>AA19+AB19</f>
        <v>0.4375</v>
      </c>
      <c r="AD19" s="1293" t="s">
        <v>123</v>
      </c>
    </row>
    <row r="20" spans="1:30" ht="19.95" customHeight="1" thickBot="1" x14ac:dyDescent="0.45">
      <c r="A20" s="1039"/>
      <c r="B20" s="1025"/>
      <c r="C20" s="1032"/>
      <c r="D20" s="1036"/>
      <c r="E20" s="1037"/>
      <c r="F20" s="1029"/>
      <c r="G20" s="1038"/>
      <c r="H20" s="1031"/>
      <c r="I20" s="1138"/>
      <c r="J20" s="1139"/>
      <c r="K20" s="1140"/>
      <c r="L20" s="1153">
        <v>0.625</v>
      </c>
      <c r="M20" s="1154">
        <v>6.25E-2</v>
      </c>
      <c r="N20" s="1155">
        <f>L20+M20</f>
        <v>0.6875</v>
      </c>
      <c r="O20" s="1138"/>
      <c r="P20" s="1156"/>
      <c r="Q20" s="1141"/>
      <c r="R20" s="1146"/>
      <c r="S20" s="1139"/>
      <c r="T20" s="1147"/>
      <c r="U20" s="1157"/>
      <c r="V20" s="1158"/>
      <c r="W20" s="1159"/>
      <c r="X20" s="1146"/>
      <c r="Y20" s="1139"/>
      <c r="Z20" s="1147"/>
      <c r="AA20" s="1153">
        <v>0.625</v>
      </c>
      <c r="AB20" s="1154">
        <v>0.10416666666666667</v>
      </c>
      <c r="AC20" s="1155">
        <f>AA20+AB20</f>
        <v>0.72916666666666663</v>
      </c>
      <c r="AD20" s="1296" t="s">
        <v>175</v>
      </c>
    </row>
    <row r="21" spans="1:30" ht="21" customHeight="1" thickTop="1" x14ac:dyDescent="0.4">
      <c r="A21" s="1039"/>
      <c r="B21" s="1025"/>
      <c r="C21" s="1032"/>
      <c r="D21" s="1040" t="s">
        <v>231</v>
      </c>
      <c r="E21" s="1041">
        <v>15</v>
      </c>
      <c r="F21" s="1029"/>
      <c r="G21" s="1042">
        <v>0.33333333333333331</v>
      </c>
      <c r="H21" s="1031"/>
      <c r="I21" s="1136">
        <v>0.75</v>
      </c>
      <c r="J21" s="1160">
        <v>8.3333333333333329E-2</v>
      </c>
      <c r="K21" s="1161">
        <f t="shared" ref="K21" si="0">I21+J21</f>
        <v>0.83333333333333337</v>
      </c>
      <c r="L21" s="1162"/>
      <c r="M21" s="1152"/>
      <c r="N21" s="1163"/>
      <c r="O21" s="1123"/>
      <c r="P21" s="1124"/>
      <c r="Q21" s="1132"/>
      <c r="R21" s="1136">
        <v>0.47916666666666669</v>
      </c>
      <c r="S21" s="1160">
        <v>8.3333333333333329E-2</v>
      </c>
      <c r="T21" s="1161">
        <f t="shared" ref="T21" si="1">R21+S21</f>
        <v>0.5625</v>
      </c>
      <c r="U21" s="1136">
        <v>0.54166666666666663</v>
      </c>
      <c r="V21" s="1164">
        <v>0.125</v>
      </c>
      <c r="W21" s="1161">
        <f t="shared" ref="W21" si="2">U21+V21</f>
        <v>0.66666666666666663</v>
      </c>
      <c r="X21" s="1131"/>
      <c r="Y21" s="1124"/>
      <c r="Z21" s="1132"/>
      <c r="AA21" s="1123"/>
      <c r="AB21" s="1124"/>
      <c r="AC21" s="1125"/>
      <c r="AD21" s="1297" t="s">
        <v>123</v>
      </c>
    </row>
    <row r="22" spans="1:30" ht="20.399999999999999" customHeight="1" thickBot="1" x14ac:dyDescent="0.45">
      <c r="A22" s="1043"/>
      <c r="B22" s="1025"/>
      <c r="C22" s="1032"/>
      <c r="D22" s="1044"/>
      <c r="E22" s="1045"/>
      <c r="F22" s="1046"/>
      <c r="G22" s="1042"/>
      <c r="H22" s="1031"/>
      <c r="I22" s="1146"/>
      <c r="J22" s="1148"/>
      <c r="K22" s="1149"/>
      <c r="L22" s="1138"/>
      <c r="M22" s="1139"/>
      <c r="N22" s="1141"/>
      <c r="O22" s="1146"/>
      <c r="P22" s="1148"/>
      <c r="Q22" s="1147"/>
      <c r="R22" s="1138"/>
      <c r="S22" s="1156"/>
      <c r="T22" s="1140"/>
      <c r="U22" s="1138"/>
      <c r="V22" s="1139"/>
      <c r="W22" s="1141"/>
      <c r="X22" s="1146"/>
      <c r="Y22" s="1139"/>
      <c r="Z22" s="1147"/>
      <c r="AA22" s="1142">
        <v>0.58333333333333337</v>
      </c>
      <c r="AB22" s="1165">
        <v>4.1666666666666664E-2</v>
      </c>
      <c r="AC22" s="1144">
        <f>AA22+AB22</f>
        <v>0.625</v>
      </c>
      <c r="AD22" s="1295" t="s">
        <v>175</v>
      </c>
    </row>
    <row r="23" spans="1:30" ht="21" customHeight="1" thickTop="1" thickBot="1" x14ac:dyDescent="0.45">
      <c r="A23" s="1047"/>
      <c r="B23" s="1048"/>
      <c r="C23" s="1049"/>
      <c r="D23" s="1050"/>
      <c r="E23" s="1051"/>
      <c r="F23" s="1051"/>
      <c r="G23" s="1052"/>
      <c r="H23" s="1053"/>
      <c r="I23" s="1166"/>
      <c r="J23" s="1167"/>
      <c r="K23" s="1168"/>
      <c r="L23" s="1169"/>
      <c r="M23" s="1170"/>
      <c r="N23" s="1171"/>
      <c r="O23" s="1166"/>
      <c r="P23" s="1167"/>
      <c r="Q23" s="1172"/>
      <c r="R23" s="1169"/>
      <c r="S23" s="1170"/>
      <c r="T23" s="1171"/>
      <c r="U23" s="1173"/>
      <c r="V23" s="1174"/>
      <c r="W23" s="1175"/>
      <c r="X23" s="1176"/>
      <c r="Y23" s="1174"/>
      <c r="Z23" s="1177"/>
      <c r="AA23" s="1173"/>
      <c r="AB23" s="1174"/>
      <c r="AC23" s="1178"/>
      <c r="AD23" s="1298"/>
    </row>
    <row r="24" spans="1:30" ht="19.8" x14ac:dyDescent="0.4">
      <c r="A24" s="1035" t="s">
        <v>114</v>
      </c>
      <c r="B24" s="1017" t="s">
        <v>372</v>
      </c>
      <c r="C24" s="1018" t="s">
        <v>139</v>
      </c>
      <c r="D24" s="1019" t="s">
        <v>230</v>
      </c>
      <c r="E24" s="1054"/>
      <c r="F24" s="1055"/>
      <c r="G24" s="1056">
        <v>0.375</v>
      </c>
      <c r="H24" s="1057"/>
      <c r="I24" s="1123"/>
      <c r="J24" s="1133"/>
      <c r="K24" s="1125"/>
      <c r="L24" s="1126">
        <v>0.6875</v>
      </c>
      <c r="M24" s="1127">
        <v>8.3333333333333329E-2</v>
      </c>
      <c r="N24" s="1128">
        <f>L24+M24</f>
        <v>0.77083333333333337</v>
      </c>
      <c r="O24" s="1114"/>
      <c r="P24" s="1117"/>
      <c r="Q24" s="1179"/>
      <c r="R24" s="1180"/>
      <c r="S24" s="1133"/>
      <c r="T24" s="1135"/>
      <c r="U24" s="1121"/>
      <c r="V24" s="1181"/>
      <c r="W24" s="1122"/>
      <c r="X24" s="1180"/>
      <c r="Y24" s="1133"/>
      <c r="Z24" s="1135"/>
      <c r="AA24" s="1126">
        <v>0.6875</v>
      </c>
      <c r="AB24" s="1127">
        <v>8.3333333333333329E-2</v>
      </c>
      <c r="AC24" s="1128">
        <f>AA24+AB24</f>
        <v>0.77083333333333337</v>
      </c>
      <c r="AD24" s="1294" t="s">
        <v>175</v>
      </c>
    </row>
    <row r="25" spans="1:30" ht="19.8" x14ac:dyDescent="0.4">
      <c r="A25" s="1035" t="s">
        <v>127</v>
      </c>
      <c r="B25" s="1025" t="s">
        <v>375</v>
      </c>
      <c r="C25" s="1032" t="s">
        <v>113</v>
      </c>
      <c r="D25" s="1058"/>
      <c r="E25" s="1054"/>
      <c r="F25" s="1029">
        <v>0</v>
      </c>
      <c r="G25" s="1059"/>
      <c r="H25" s="1060">
        <f>SUM(G24:G30)</f>
        <v>0.83333333333333337</v>
      </c>
      <c r="I25" s="1182"/>
      <c r="J25" s="1133"/>
      <c r="K25" s="1183"/>
      <c r="L25" s="1136">
        <v>0.77083333333333337</v>
      </c>
      <c r="M25" s="1127">
        <v>6.25E-2</v>
      </c>
      <c r="N25" s="1137">
        <f>L25+M25</f>
        <v>0.83333333333333337</v>
      </c>
      <c r="O25" s="1123"/>
      <c r="P25" s="1124"/>
      <c r="Q25" s="1125"/>
      <c r="R25" s="1180"/>
      <c r="S25" s="1133"/>
      <c r="T25" s="1135"/>
      <c r="U25" s="1123"/>
      <c r="V25" s="1133"/>
      <c r="W25" s="1130"/>
      <c r="X25" s="1180"/>
      <c r="Y25" s="1134" t="s">
        <v>358</v>
      </c>
      <c r="Z25" s="1135"/>
      <c r="AA25" s="1136">
        <v>0.77083333333333337</v>
      </c>
      <c r="AB25" s="1127">
        <v>6.25E-2</v>
      </c>
      <c r="AC25" s="1137">
        <f>AA25+AB25</f>
        <v>0.83333333333333337</v>
      </c>
      <c r="AD25" s="1294" t="s">
        <v>171</v>
      </c>
    </row>
    <row r="26" spans="1:30" ht="20.399999999999999" thickBot="1" x14ac:dyDescent="0.45">
      <c r="A26" s="1035" t="s">
        <v>45</v>
      </c>
      <c r="B26" s="1025" t="s">
        <v>376</v>
      </c>
      <c r="C26" s="1032" t="s">
        <v>138</v>
      </c>
      <c r="D26" s="1036"/>
      <c r="E26" s="1045"/>
      <c r="F26" s="1055"/>
      <c r="G26" s="1038"/>
      <c r="H26" s="1061"/>
      <c r="I26" s="1136"/>
      <c r="J26" s="1184"/>
      <c r="K26" s="1137"/>
      <c r="L26" s="1138"/>
      <c r="M26" s="1139"/>
      <c r="N26" s="1140"/>
      <c r="O26" s="1142">
        <v>0.75</v>
      </c>
      <c r="P26" s="1165">
        <v>8.3333333333333329E-2</v>
      </c>
      <c r="Q26" s="1144">
        <f>O26+P26</f>
        <v>0.83333333333333337</v>
      </c>
      <c r="R26" s="1142"/>
      <c r="S26" s="1165"/>
      <c r="T26" s="1185"/>
      <c r="U26" s="1138"/>
      <c r="V26" s="1139"/>
      <c r="W26" s="1141"/>
      <c r="X26" s="1186"/>
      <c r="Y26" s="1148"/>
      <c r="Z26" s="1147"/>
      <c r="AA26" s="1138"/>
      <c r="AB26" s="1156"/>
      <c r="AC26" s="1141"/>
      <c r="AD26" s="1299" t="s">
        <v>123</v>
      </c>
    </row>
    <row r="27" spans="1:30" ht="20.399999999999999" thickTop="1" x14ac:dyDescent="0.4">
      <c r="A27" s="1035"/>
      <c r="B27" s="1025" t="s">
        <v>373</v>
      </c>
      <c r="C27" s="1032"/>
      <c r="D27" s="1040" t="s">
        <v>266</v>
      </c>
      <c r="E27" s="1062"/>
      <c r="F27" s="1055"/>
      <c r="G27" s="1063">
        <v>0.29166666666666669</v>
      </c>
      <c r="H27" s="1061"/>
      <c r="I27" s="1187">
        <v>0.625</v>
      </c>
      <c r="J27" s="1188">
        <v>6.25E-2</v>
      </c>
      <c r="K27" s="1189">
        <f>I27+J27</f>
        <v>0.6875</v>
      </c>
      <c r="L27" s="1190"/>
      <c r="M27" s="1191"/>
      <c r="N27" s="1192"/>
      <c r="O27" s="1123"/>
      <c r="P27" s="1124"/>
      <c r="Q27" s="1125"/>
      <c r="R27" s="1136">
        <v>0.375</v>
      </c>
      <c r="S27" s="1160">
        <v>0.10416666666666667</v>
      </c>
      <c r="T27" s="1137">
        <f>R27+S27</f>
        <v>0.47916666666666669</v>
      </c>
      <c r="U27" s="1123"/>
      <c r="V27" s="1193"/>
      <c r="W27" s="1132"/>
      <c r="X27" s="1194"/>
      <c r="Y27" s="1195"/>
      <c r="Z27" s="1196"/>
      <c r="AA27" s="1123"/>
      <c r="AB27" s="1133"/>
      <c r="AC27" s="1130"/>
      <c r="AD27" s="1300" t="s">
        <v>123</v>
      </c>
    </row>
    <row r="28" spans="1:30" ht="20.399999999999999" thickBot="1" x14ac:dyDescent="0.45">
      <c r="A28" s="1039"/>
      <c r="B28" s="1025" t="s">
        <v>374</v>
      </c>
      <c r="C28" s="1032"/>
      <c r="D28" s="1036"/>
      <c r="E28" s="1064"/>
      <c r="F28" s="1055"/>
      <c r="G28" s="1038"/>
      <c r="H28" s="1061"/>
      <c r="I28" s="1197"/>
      <c r="J28" s="1198"/>
      <c r="K28" s="1199"/>
      <c r="L28" s="1142">
        <v>0.625</v>
      </c>
      <c r="M28" s="1165">
        <v>6.25E-2</v>
      </c>
      <c r="N28" s="1144">
        <f>L28+M28</f>
        <v>0.6875</v>
      </c>
      <c r="O28" s="1200"/>
      <c r="P28" s="1201"/>
      <c r="Q28" s="1202"/>
      <c r="R28" s="1200"/>
      <c r="S28" s="1201"/>
      <c r="T28" s="1202"/>
      <c r="U28" s="1197"/>
      <c r="V28" s="1156"/>
      <c r="W28" s="1203"/>
      <c r="X28" s="1200"/>
      <c r="Y28" s="1201"/>
      <c r="Z28" s="1202"/>
      <c r="AA28" s="1142">
        <v>0.625</v>
      </c>
      <c r="AB28" s="1165">
        <v>6.25E-2</v>
      </c>
      <c r="AC28" s="1144">
        <f>AA28+AB28</f>
        <v>0.6875</v>
      </c>
      <c r="AD28" s="1295" t="s">
        <v>186</v>
      </c>
    </row>
    <row r="29" spans="1:30" ht="20.399999999999999" thickTop="1" x14ac:dyDescent="0.4">
      <c r="A29" s="1039"/>
      <c r="B29" s="1025"/>
      <c r="C29" s="1032"/>
      <c r="D29" s="1065" t="s">
        <v>231</v>
      </c>
      <c r="E29" s="1062"/>
      <c r="F29" s="1055"/>
      <c r="G29" s="1063">
        <v>0.16666666666666666</v>
      </c>
      <c r="H29" s="1061"/>
      <c r="I29" s="1190"/>
      <c r="J29" s="1204"/>
      <c r="K29" s="1205"/>
      <c r="L29" s="1123"/>
      <c r="M29" s="1124"/>
      <c r="N29" s="1125"/>
      <c r="O29" s="1194"/>
      <c r="P29" s="1195"/>
      <c r="Q29" s="1206"/>
      <c r="R29" s="1194"/>
      <c r="S29" s="1195"/>
      <c r="T29" s="1206"/>
      <c r="U29" s="1190"/>
      <c r="V29" s="1191"/>
      <c r="W29" s="1205"/>
      <c r="X29" s="1194"/>
      <c r="Y29" s="1195"/>
      <c r="Z29" s="1206"/>
      <c r="AA29" s="1136">
        <v>0.58333333333333337</v>
      </c>
      <c r="AB29" s="1160">
        <v>4.1666666666666664E-2</v>
      </c>
      <c r="AC29" s="1137">
        <f>AA29+AB29</f>
        <v>0.625</v>
      </c>
      <c r="AD29" s="1301" t="s">
        <v>186</v>
      </c>
    </row>
    <row r="30" spans="1:30" ht="20.399999999999999" thickBot="1" x14ac:dyDescent="0.45">
      <c r="A30" s="1066"/>
      <c r="B30" s="1067"/>
      <c r="C30" s="1049"/>
      <c r="D30" s="1050"/>
      <c r="E30" s="1068"/>
      <c r="F30" s="1051"/>
      <c r="G30" s="1052"/>
      <c r="H30" s="1069"/>
      <c r="I30" s="1136">
        <v>0.75</v>
      </c>
      <c r="J30" s="1160">
        <v>8.3333333333333329E-2</v>
      </c>
      <c r="K30" s="1137">
        <f>I30+J30</f>
        <v>0.83333333333333337</v>
      </c>
      <c r="L30" s="1207"/>
      <c r="M30" s="1167"/>
      <c r="N30" s="1168"/>
      <c r="O30" s="1207"/>
      <c r="P30" s="1167"/>
      <c r="Q30" s="1168"/>
      <c r="R30" s="1136">
        <v>0.47916666666666669</v>
      </c>
      <c r="S30" s="1160">
        <v>4.1666666666666664E-2</v>
      </c>
      <c r="T30" s="1137">
        <f>R30+S30</f>
        <v>0.52083333333333337</v>
      </c>
      <c r="U30" s="1169"/>
      <c r="V30" s="1170"/>
      <c r="W30" s="1208"/>
      <c r="X30" s="1207"/>
      <c r="Y30" s="1167"/>
      <c r="Z30" s="1168"/>
      <c r="AA30" s="1207"/>
      <c r="AB30" s="1167"/>
      <c r="AC30" s="1168"/>
      <c r="AD30" s="1299" t="s">
        <v>123</v>
      </c>
    </row>
    <row r="31" spans="1:30" ht="19.8" x14ac:dyDescent="0.4">
      <c r="A31" s="1070" t="s">
        <v>115</v>
      </c>
      <c r="B31" s="1017" t="s">
        <v>215</v>
      </c>
      <c r="C31" s="1018" t="s">
        <v>139</v>
      </c>
      <c r="D31" s="233" t="s">
        <v>348</v>
      </c>
      <c r="E31" s="1020">
        <v>14</v>
      </c>
      <c r="F31" s="1071"/>
      <c r="G31" s="1022">
        <v>0.58333333333333337</v>
      </c>
      <c r="H31" s="1023"/>
      <c r="I31" s="1114"/>
      <c r="J31" s="1117"/>
      <c r="K31" s="1179"/>
      <c r="L31" s="1118">
        <v>0.54166666666666663</v>
      </c>
      <c r="M31" s="1209">
        <v>8.3333333333333329E-2</v>
      </c>
      <c r="N31" s="1120">
        <f>L31+M31</f>
        <v>0.625</v>
      </c>
      <c r="O31" s="1114"/>
      <c r="P31" s="1117"/>
      <c r="Q31" s="1179"/>
      <c r="R31" s="1210"/>
      <c r="S31" s="1117"/>
      <c r="T31" s="1116"/>
      <c r="U31" s="1118"/>
      <c r="V31" s="1209"/>
      <c r="W31" s="1120"/>
      <c r="X31" s="1114"/>
      <c r="Y31" s="1117"/>
      <c r="Z31" s="1179"/>
      <c r="AA31" s="1114"/>
      <c r="AB31" s="1117"/>
      <c r="AC31" s="1179"/>
      <c r="AD31" s="1302" t="s">
        <v>173</v>
      </c>
    </row>
    <row r="32" spans="1:30" ht="19.8" x14ac:dyDescent="0.4">
      <c r="A32" s="1035" t="s">
        <v>71</v>
      </c>
      <c r="B32" s="1072"/>
      <c r="C32" s="1032" t="s">
        <v>113</v>
      </c>
      <c r="D32" s="1027"/>
      <c r="E32" s="1028"/>
      <c r="F32" s="1046"/>
      <c r="G32" s="1042"/>
      <c r="H32" s="1031"/>
      <c r="I32" s="1136">
        <v>0.60416666666666663</v>
      </c>
      <c r="J32" s="1160">
        <v>0.125</v>
      </c>
      <c r="K32" s="1211">
        <f>I32+J32</f>
        <v>0.72916666666666663</v>
      </c>
      <c r="L32" s="1212"/>
      <c r="M32" s="1133"/>
      <c r="N32" s="1125"/>
      <c r="O32" s="1136">
        <v>0.75</v>
      </c>
      <c r="P32" s="1160">
        <v>8.3333333333333329E-2</v>
      </c>
      <c r="Q32" s="1211">
        <f>O32+P32</f>
        <v>0.83333333333333337</v>
      </c>
      <c r="R32" s="1212"/>
      <c r="S32" s="1133"/>
      <c r="T32" s="1125"/>
      <c r="U32" s="1136">
        <v>0.54166666666666663</v>
      </c>
      <c r="V32" s="1160">
        <v>0.125</v>
      </c>
      <c r="W32" s="1211">
        <f>U32+V32</f>
        <v>0.66666666666666663</v>
      </c>
      <c r="X32" s="1131"/>
      <c r="Y32" s="1124"/>
      <c r="Z32" s="1132"/>
      <c r="AA32" s="1136">
        <v>0.33333333333333331</v>
      </c>
      <c r="AB32" s="1184">
        <v>8.3333333333333329E-2</v>
      </c>
      <c r="AC32" s="1211">
        <f>AA32+AB32</f>
        <v>0.41666666666666663</v>
      </c>
      <c r="AD32" s="1303" t="s">
        <v>172</v>
      </c>
    </row>
    <row r="33" spans="1:30" ht="19.8" x14ac:dyDescent="0.4">
      <c r="A33" s="1035" t="s">
        <v>46</v>
      </c>
      <c r="B33" s="1072"/>
      <c r="C33" s="1032" t="s">
        <v>138</v>
      </c>
      <c r="D33" s="1027"/>
      <c r="E33" s="1028"/>
      <c r="F33" s="1055"/>
      <c r="G33" s="1073"/>
      <c r="H33" s="1031"/>
      <c r="I33" s="1182"/>
      <c r="J33" s="1133"/>
      <c r="K33" s="1183"/>
      <c r="L33" s="1213"/>
      <c r="M33" s="1133"/>
      <c r="N33" s="1214"/>
      <c r="O33" s="1123"/>
      <c r="P33" s="1133"/>
      <c r="Q33" s="1130"/>
      <c r="R33" s="1212"/>
      <c r="S33" s="1133"/>
      <c r="T33" s="1125"/>
      <c r="U33" s="1123"/>
      <c r="V33" s="1124"/>
      <c r="W33" s="1130"/>
      <c r="X33" s="1136">
        <v>0.54166666666666663</v>
      </c>
      <c r="Y33" s="1160">
        <v>8.3333333333333329E-2</v>
      </c>
      <c r="Z33" s="1211">
        <f>X33+Y33</f>
        <v>0.625</v>
      </c>
      <c r="AA33" s="1182"/>
      <c r="AB33" s="1133"/>
      <c r="AC33" s="1183"/>
      <c r="AD33" s="1304" t="s">
        <v>175</v>
      </c>
    </row>
    <row r="34" spans="1:30" ht="20.399999999999999" thickBot="1" x14ac:dyDescent="0.45">
      <c r="A34" s="1039"/>
      <c r="B34" s="1025"/>
      <c r="C34" s="1025"/>
      <c r="D34" s="1040"/>
      <c r="E34" s="1041"/>
      <c r="F34" s="1033">
        <f>SUM(E31:E39)</f>
        <v>26</v>
      </c>
      <c r="G34" s="1073"/>
      <c r="H34" s="1057">
        <v>1.25</v>
      </c>
      <c r="I34" s="1138"/>
      <c r="J34" s="1139"/>
      <c r="K34" s="1141"/>
      <c r="L34" s="1215"/>
      <c r="M34" s="1139"/>
      <c r="N34" s="1140"/>
      <c r="O34" s="1138"/>
      <c r="P34" s="1139"/>
      <c r="Q34" s="1141"/>
      <c r="R34" s="1146"/>
      <c r="S34" s="1139"/>
      <c r="T34" s="1149"/>
      <c r="U34" s="1146"/>
      <c r="V34" s="1148"/>
      <c r="W34" s="1147"/>
      <c r="X34" s="1146"/>
      <c r="Y34" s="1139"/>
      <c r="Z34" s="1147"/>
      <c r="AA34" s="1146"/>
      <c r="AB34" s="1148"/>
      <c r="AC34" s="1147"/>
      <c r="AD34" s="1305"/>
    </row>
    <row r="35" spans="1:30" ht="20.399999999999999" thickTop="1" x14ac:dyDescent="0.4">
      <c r="A35" s="1039"/>
      <c r="B35" s="1025"/>
      <c r="C35" s="1025"/>
      <c r="D35" s="1027" t="s">
        <v>107</v>
      </c>
      <c r="E35" s="1028">
        <v>12</v>
      </c>
      <c r="F35" s="1055"/>
      <c r="G35" s="1042">
        <v>0.66666666666666663</v>
      </c>
      <c r="H35" s="1031"/>
      <c r="I35" s="1123"/>
      <c r="J35" s="1124"/>
      <c r="K35" s="1130"/>
      <c r="L35" s="1212"/>
      <c r="M35" s="1124"/>
      <c r="N35" s="1125"/>
      <c r="O35" s="1136">
        <v>0.70833333333333337</v>
      </c>
      <c r="P35" s="1160">
        <v>0.125</v>
      </c>
      <c r="Q35" s="1211">
        <f>O35+P35</f>
        <v>0.83333333333333337</v>
      </c>
      <c r="R35" s="1212"/>
      <c r="S35" s="1124"/>
      <c r="T35" s="1125"/>
      <c r="U35" s="1123"/>
      <c r="V35" s="1124"/>
      <c r="W35" s="1130"/>
      <c r="X35" s="1123"/>
      <c r="Y35" s="1124"/>
      <c r="Z35" s="1130"/>
      <c r="AA35" s="1136">
        <v>0.41666666666666669</v>
      </c>
      <c r="AB35" s="1160">
        <v>4.1666666666666664E-2</v>
      </c>
      <c r="AC35" s="1211">
        <f>AA35+AB35</f>
        <v>0.45833333333333337</v>
      </c>
      <c r="AD35" s="1306" t="s">
        <v>123</v>
      </c>
    </row>
    <row r="36" spans="1:30" ht="19.8" x14ac:dyDescent="0.4">
      <c r="A36" s="1039"/>
      <c r="B36" s="1025"/>
      <c r="C36" s="1025"/>
      <c r="D36" s="1074"/>
      <c r="E36" s="1075"/>
      <c r="F36" s="1055"/>
      <c r="G36" s="1073"/>
      <c r="H36" s="1031"/>
      <c r="I36" s="1123"/>
      <c r="J36" s="1133"/>
      <c r="K36" s="1130"/>
      <c r="L36" s="1212"/>
      <c r="M36" s="1133"/>
      <c r="N36" s="1125"/>
      <c r="O36" s="1123"/>
      <c r="P36" s="1133"/>
      <c r="Q36" s="1130"/>
      <c r="R36" s="1123"/>
      <c r="S36" s="1184" t="s">
        <v>358</v>
      </c>
      <c r="T36" s="1125"/>
      <c r="U36" s="1123"/>
      <c r="V36" s="1133"/>
      <c r="W36" s="1130"/>
      <c r="X36" s="1136">
        <v>0.625</v>
      </c>
      <c r="Y36" s="1160">
        <v>8.3333333333333329E-2</v>
      </c>
      <c r="Z36" s="1211">
        <f>X36+Y36</f>
        <v>0.70833333333333337</v>
      </c>
      <c r="AA36" s="1123"/>
      <c r="AB36" s="1124"/>
      <c r="AC36" s="1130"/>
      <c r="AD36" s="1304" t="s">
        <v>175</v>
      </c>
    </row>
    <row r="37" spans="1:30" ht="19.8" x14ac:dyDescent="0.4">
      <c r="A37" s="1039"/>
      <c r="B37" s="1025"/>
      <c r="C37" s="1025"/>
      <c r="D37" s="1074"/>
      <c r="E37" s="1075"/>
      <c r="F37" s="1055"/>
      <c r="G37" s="1073"/>
      <c r="H37" s="1031"/>
      <c r="I37" s="1182"/>
      <c r="J37" s="1133"/>
      <c r="K37" s="1183"/>
      <c r="L37" s="1182"/>
      <c r="M37" s="1133"/>
      <c r="N37" s="1183"/>
      <c r="O37" s="1182"/>
      <c r="P37" s="1133"/>
      <c r="Q37" s="1183"/>
      <c r="R37" s="1182"/>
      <c r="S37" s="1133"/>
      <c r="T37" s="1214"/>
      <c r="U37" s="1216">
        <v>0.66666666666666663</v>
      </c>
      <c r="V37" s="1160">
        <v>8.3333333333333329E-2</v>
      </c>
      <c r="W37" s="1217">
        <f>U37+V37</f>
        <v>0.75</v>
      </c>
      <c r="X37" s="1182"/>
      <c r="Y37" s="1133"/>
      <c r="Z37" s="1183"/>
      <c r="AA37" s="1216">
        <v>0.5</v>
      </c>
      <c r="AB37" s="1160">
        <v>8.3333333333333329E-2</v>
      </c>
      <c r="AC37" s="1217">
        <f>AA37+AB37</f>
        <v>0.58333333333333337</v>
      </c>
      <c r="AD37" s="1294" t="s">
        <v>174</v>
      </c>
    </row>
    <row r="38" spans="1:30" ht="19.8" x14ac:dyDescent="0.4">
      <c r="A38" s="1039"/>
      <c r="B38" s="1025"/>
      <c r="C38" s="1025"/>
      <c r="D38" s="1074"/>
      <c r="E38" s="1075"/>
      <c r="F38" s="1055"/>
      <c r="G38" s="1073"/>
      <c r="H38" s="1031"/>
      <c r="I38" s="1218"/>
      <c r="J38" s="1219"/>
      <c r="K38" s="1220"/>
      <c r="L38" s="1216">
        <v>0.66666666666666663</v>
      </c>
      <c r="M38" s="1184">
        <v>0.16666666666666666</v>
      </c>
      <c r="N38" s="1217">
        <f>L38+M38</f>
        <v>0.83333333333333326</v>
      </c>
      <c r="O38" s="1218"/>
      <c r="P38" s="1219"/>
      <c r="Q38" s="1220"/>
      <c r="R38" s="1218"/>
      <c r="S38" s="1219"/>
      <c r="T38" s="1221"/>
      <c r="U38" s="1216">
        <v>0.75</v>
      </c>
      <c r="V38" s="1160">
        <v>8.3333333333333329E-2</v>
      </c>
      <c r="W38" s="1217">
        <f>U38+V38</f>
        <v>0.83333333333333337</v>
      </c>
      <c r="X38" s="1218"/>
      <c r="Y38" s="1219"/>
      <c r="Z38" s="1220"/>
      <c r="AA38" s="1218"/>
      <c r="AB38" s="1222"/>
      <c r="AC38" s="1223"/>
      <c r="AD38" s="1294" t="s">
        <v>171</v>
      </c>
    </row>
    <row r="39" spans="1:30" ht="20.399999999999999" thickBot="1" x14ac:dyDescent="0.45">
      <c r="A39" s="1076"/>
      <c r="B39" s="1048"/>
      <c r="C39" s="1048"/>
      <c r="D39" s="1077"/>
      <c r="E39" s="1078"/>
      <c r="F39" s="1051"/>
      <c r="G39" s="1079"/>
      <c r="H39" s="1053"/>
      <c r="I39" s="1173"/>
      <c r="J39" s="1174"/>
      <c r="K39" s="1178"/>
      <c r="L39" s="1169"/>
      <c r="M39" s="1170"/>
      <c r="N39" s="1208"/>
      <c r="O39" s="1173"/>
      <c r="P39" s="1174"/>
      <c r="Q39" s="1178"/>
      <c r="R39" s="1173"/>
      <c r="S39" s="1174"/>
      <c r="T39" s="1175"/>
      <c r="U39" s="1169"/>
      <c r="V39" s="1170"/>
      <c r="W39" s="1208"/>
      <c r="X39" s="1173"/>
      <c r="Y39" s="1174"/>
      <c r="Z39" s="1178"/>
      <c r="AA39" s="1173"/>
      <c r="AB39" s="1174"/>
      <c r="AC39" s="1178"/>
      <c r="AD39" s="1298"/>
    </row>
    <row r="40" spans="1:30" ht="19.8" x14ac:dyDescent="0.4">
      <c r="A40" s="1080" t="s">
        <v>128</v>
      </c>
      <c r="B40" s="1081" t="s">
        <v>372</v>
      </c>
      <c r="C40" s="1021" t="s">
        <v>139</v>
      </c>
      <c r="D40" s="1019" t="s">
        <v>348</v>
      </c>
      <c r="E40" s="1082"/>
      <c r="F40" s="1083"/>
      <c r="G40" s="1022">
        <v>0.29166666666666669</v>
      </c>
      <c r="H40" s="1084"/>
      <c r="I40" s="1118">
        <v>0.625</v>
      </c>
      <c r="J40" s="1209">
        <v>6.25E-2</v>
      </c>
      <c r="K40" s="1120">
        <f>I40+J40</f>
        <v>0.6875</v>
      </c>
      <c r="L40" s="1224"/>
      <c r="M40" s="1225"/>
      <c r="N40" s="1226"/>
      <c r="O40" s="1227"/>
      <c r="P40" s="1228"/>
      <c r="Q40" s="1229"/>
      <c r="R40" s="1230"/>
      <c r="S40" s="1181"/>
      <c r="T40" s="1231"/>
      <c r="U40" s="1114"/>
      <c r="V40" s="1117"/>
      <c r="W40" s="1179"/>
      <c r="X40" s="1114"/>
      <c r="Y40" s="1117"/>
      <c r="Z40" s="1179"/>
      <c r="AA40" s="1118">
        <v>0.33333333333333331</v>
      </c>
      <c r="AB40" s="1160">
        <v>8.3333333333333329E-2</v>
      </c>
      <c r="AC40" s="1120">
        <f>AA40+AB40</f>
        <v>0.41666666666666663</v>
      </c>
      <c r="AD40" s="1307" t="s">
        <v>123</v>
      </c>
    </row>
    <row r="41" spans="1:30" ht="19.8" x14ac:dyDescent="0.4">
      <c r="A41" s="1085" t="s">
        <v>129</v>
      </c>
      <c r="B41" s="1065" t="s">
        <v>375</v>
      </c>
      <c r="C41" s="1029" t="s">
        <v>113</v>
      </c>
      <c r="D41" s="1086"/>
      <c r="E41" s="1028"/>
      <c r="F41" s="1087"/>
      <c r="G41" s="1042"/>
      <c r="H41" s="1088"/>
      <c r="I41" s="1232"/>
      <c r="J41" s="1233"/>
      <c r="K41" s="1234"/>
      <c r="L41" s="1235"/>
      <c r="M41" s="1233"/>
      <c r="N41" s="1236"/>
      <c r="O41" s="1237"/>
      <c r="P41" s="1238"/>
      <c r="Q41" s="1239"/>
      <c r="R41" s="1240"/>
      <c r="S41" s="1129"/>
      <c r="T41" s="1241"/>
      <c r="U41" s="1242"/>
      <c r="V41" s="1129"/>
      <c r="W41" s="1135"/>
      <c r="X41" s="1136">
        <v>0.54166666666666663</v>
      </c>
      <c r="Y41" s="1160">
        <v>8.3333333333333329E-2</v>
      </c>
      <c r="Z41" s="1211">
        <f>X41+Y41</f>
        <v>0.625</v>
      </c>
      <c r="AA41" s="1182"/>
      <c r="AB41" s="1133"/>
      <c r="AC41" s="1183"/>
      <c r="AD41" s="1308" t="s">
        <v>185</v>
      </c>
    </row>
    <row r="42" spans="1:30" ht="20.399999999999999" thickBot="1" x14ac:dyDescent="0.45">
      <c r="A42" s="1085" t="s">
        <v>130</v>
      </c>
      <c r="B42" s="1065" t="s">
        <v>376</v>
      </c>
      <c r="C42" s="1029" t="s">
        <v>138</v>
      </c>
      <c r="D42" s="1089"/>
      <c r="E42" s="1037"/>
      <c r="F42" s="1087"/>
      <c r="G42" s="1090"/>
      <c r="H42" s="1088"/>
      <c r="I42" s="1243"/>
      <c r="J42" s="1244"/>
      <c r="K42" s="1245"/>
      <c r="L42" s="1142">
        <v>0.54166666666666663</v>
      </c>
      <c r="M42" s="1165">
        <v>8.3333333333333329E-2</v>
      </c>
      <c r="N42" s="1144">
        <f>L42+M42</f>
        <v>0.625</v>
      </c>
      <c r="O42" s="1246"/>
      <c r="P42" s="1247"/>
      <c r="Q42" s="1248"/>
      <c r="R42" s="1138"/>
      <c r="S42" s="1139"/>
      <c r="T42" s="1141"/>
      <c r="U42" s="1138"/>
      <c r="V42" s="1139"/>
      <c r="W42" s="1141"/>
      <c r="X42" s="1138"/>
      <c r="Y42" s="1139"/>
      <c r="Z42" s="1141"/>
      <c r="AA42" s="1138"/>
      <c r="AB42" s="1139"/>
      <c r="AC42" s="1141"/>
      <c r="AD42" s="1309" t="s">
        <v>367</v>
      </c>
    </row>
    <row r="43" spans="1:30" ht="20.399999999999999" thickTop="1" x14ac:dyDescent="0.4">
      <c r="A43" s="1091"/>
      <c r="B43" s="1065" t="s">
        <v>377</v>
      </c>
      <c r="C43" s="1029"/>
      <c r="D43" s="1040" t="s">
        <v>107</v>
      </c>
      <c r="E43" s="1092"/>
      <c r="F43" s="1033"/>
      <c r="G43" s="1093">
        <v>0.33333333333333331</v>
      </c>
      <c r="H43" s="1088"/>
      <c r="I43" s="1249"/>
      <c r="J43" s="1250"/>
      <c r="K43" s="1251"/>
      <c r="L43" s="1252"/>
      <c r="M43" s="1250"/>
      <c r="N43" s="1253"/>
      <c r="O43" s="1123"/>
      <c r="P43" s="1124"/>
      <c r="Q43" s="1130"/>
      <c r="R43" s="1123"/>
      <c r="S43" s="1124"/>
      <c r="T43" s="1130"/>
      <c r="U43" s="1249"/>
      <c r="V43" s="1250"/>
      <c r="W43" s="1251"/>
      <c r="X43" s="1216">
        <v>0.625</v>
      </c>
      <c r="Y43" s="1184">
        <v>8.3333333333333329E-2</v>
      </c>
      <c r="Z43" s="1217">
        <f>X43+Y43</f>
        <v>0.70833333333333337</v>
      </c>
      <c r="AA43" s="1123"/>
      <c r="AB43" s="1124"/>
      <c r="AC43" s="1130"/>
      <c r="AD43" s="1299" t="s">
        <v>241</v>
      </c>
    </row>
    <row r="44" spans="1:30" ht="19.8" x14ac:dyDescent="0.4">
      <c r="A44" s="1091"/>
      <c r="B44" s="1087" t="s">
        <v>378</v>
      </c>
      <c r="C44" s="1029"/>
      <c r="D44" s="1086"/>
      <c r="E44" s="1028"/>
      <c r="F44" s="1087"/>
      <c r="G44" s="1042"/>
      <c r="H44" s="1088"/>
      <c r="I44" s="1237"/>
      <c r="J44" s="1238"/>
      <c r="K44" s="1239"/>
      <c r="L44" s="1216">
        <v>0.75</v>
      </c>
      <c r="M44" s="1184">
        <v>8.3333333333333329E-2</v>
      </c>
      <c r="N44" s="1217">
        <f>L44+M44</f>
        <v>0.83333333333333337</v>
      </c>
      <c r="O44" s="1182"/>
      <c r="P44" s="1133"/>
      <c r="Q44" s="1183"/>
      <c r="R44" s="1213"/>
      <c r="S44" s="1133"/>
      <c r="T44" s="1214"/>
      <c r="U44" s="1237"/>
      <c r="V44" s="1238"/>
      <c r="W44" s="1239"/>
      <c r="X44" s="1182"/>
      <c r="Y44" s="1133"/>
      <c r="Z44" s="1183"/>
      <c r="AA44" s="1182"/>
      <c r="AB44" s="1133"/>
      <c r="AC44" s="1183"/>
      <c r="AD44" s="1299" t="s">
        <v>260</v>
      </c>
    </row>
    <row r="45" spans="1:30" ht="20.399999999999999" thickBot="1" x14ac:dyDescent="0.45">
      <c r="A45" s="1091"/>
      <c r="B45" s="1087"/>
      <c r="C45" s="1029"/>
      <c r="D45" s="1089"/>
      <c r="E45" s="1037"/>
      <c r="F45" s="1033">
        <v>0</v>
      </c>
      <c r="G45" s="1090"/>
      <c r="H45" s="1094">
        <v>1.125</v>
      </c>
      <c r="I45" s="1138"/>
      <c r="J45" s="1139"/>
      <c r="K45" s="1141"/>
      <c r="L45" s="1254"/>
      <c r="M45" s="1255"/>
      <c r="N45" s="1256"/>
      <c r="O45" s="1142">
        <v>0.70833333333333337</v>
      </c>
      <c r="P45" s="1165">
        <v>0.125</v>
      </c>
      <c r="Q45" s="1144">
        <f>O45+P45</f>
        <v>0.83333333333333337</v>
      </c>
      <c r="R45" s="1257"/>
      <c r="S45" s="1148"/>
      <c r="T45" s="1149"/>
      <c r="U45" s="1138"/>
      <c r="V45" s="1139"/>
      <c r="W45" s="1141"/>
      <c r="X45" s="1138"/>
      <c r="Y45" s="1139"/>
      <c r="Z45" s="1141"/>
      <c r="AA45" s="1142">
        <v>0.41666666666666669</v>
      </c>
      <c r="AB45" s="1165">
        <v>4.1666666666666664E-2</v>
      </c>
      <c r="AC45" s="1144">
        <f>AA45+AB45</f>
        <v>0.45833333333333337</v>
      </c>
      <c r="AD45" s="1309" t="s">
        <v>123</v>
      </c>
    </row>
    <row r="46" spans="1:30" ht="20.399999999999999" thickTop="1" x14ac:dyDescent="0.4">
      <c r="A46" s="1091"/>
      <c r="B46" s="1065" t="s">
        <v>380</v>
      </c>
      <c r="C46" s="1055"/>
      <c r="D46" s="1040" t="s">
        <v>229</v>
      </c>
      <c r="E46" s="1092"/>
      <c r="F46" s="1087"/>
      <c r="G46" s="1093">
        <v>0.20833333333333334</v>
      </c>
      <c r="H46" s="1095"/>
      <c r="I46" s="1136">
        <v>0.75</v>
      </c>
      <c r="J46" s="1258">
        <v>8.3333333333333329E-2</v>
      </c>
      <c r="K46" s="1211">
        <f>I46+J46</f>
        <v>0.83333333333333337</v>
      </c>
      <c r="L46" s="1123"/>
      <c r="M46" s="1124"/>
      <c r="N46" s="1130"/>
      <c r="O46" s="1123"/>
      <c r="P46" s="1124"/>
      <c r="Q46" s="1130"/>
      <c r="R46" s="1187">
        <v>0.40625</v>
      </c>
      <c r="S46" s="1188">
        <v>6.25E-2</v>
      </c>
      <c r="T46" s="1211">
        <f>R46+S46</f>
        <v>0.46875</v>
      </c>
      <c r="U46" s="1162"/>
      <c r="V46" s="1152"/>
      <c r="W46" s="1132"/>
      <c r="X46" s="1123"/>
      <c r="Y46" s="1124"/>
      <c r="Z46" s="1130"/>
      <c r="AA46" s="1123"/>
      <c r="AB46" s="1124"/>
      <c r="AC46" s="1130"/>
      <c r="AD46" s="1299" t="s">
        <v>123</v>
      </c>
    </row>
    <row r="47" spans="1:30" ht="19.8" x14ac:dyDescent="0.4">
      <c r="A47" s="1091"/>
      <c r="B47" s="1065" t="s">
        <v>379</v>
      </c>
      <c r="C47" s="1055"/>
      <c r="D47" s="1087"/>
      <c r="E47" s="1096"/>
      <c r="F47" s="1087"/>
      <c r="G47" s="1097"/>
      <c r="H47" s="1098"/>
      <c r="I47" s="1136"/>
      <c r="J47" s="1258"/>
      <c r="K47" s="1211"/>
      <c r="L47" s="1259"/>
      <c r="M47" s="1219"/>
      <c r="N47" s="1221"/>
      <c r="O47" s="1218"/>
      <c r="P47" s="1219"/>
      <c r="Q47" s="1220"/>
      <c r="R47" s="1260">
        <v>0.6875</v>
      </c>
      <c r="S47" s="1261">
        <v>6.25E-2</v>
      </c>
      <c r="T47" s="1262">
        <f t="shared" ref="T47" si="3">R47+S47</f>
        <v>0.75</v>
      </c>
      <c r="U47" s="1263"/>
      <c r="V47" s="1264"/>
      <c r="W47" s="1265"/>
      <c r="X47" s="1218"/>
      <c r="Y47" s="1219"/>
      <c r="Z47" s="1220"/>
      <c r="AA47" s="1218"/>
      <c r="AB47" s="1219"/>
      <c r="AC47" s="1220"/>
      <c r="AD47" s="1308" t="s">
        <v>292</v>
      </c>
    </row>
    <row r="48" spans="1:30" ht="20.399999999999999" thickBot="1" x14ac:dyDescent="0.45">
      <c r="A48" s="1091"/>
      <c r="B48" s="1087" t="s">
        <v>235</v>
      </c>
      <c r="C48" s="1046"/>
      <c r="D48" s="1089"/>
      <c r="E48" s="1037"/>
      <c r="F48" s="1087"/>
      <c r="G48" s="1090"/>
      <c r="H48" s="1098"/>
      <c r="I48" s="1138"/>
      <c r="J48" s="1139"/>
      <c r="K48" s="1141"/>
      <c r="L48" s="1266"/>
      <c r="M48" s="1247"/>
      <c r="N48" s="1267"/>
      <c r="O48" s="1138"/>
      <c r="P48" s="1139"/>
      <c r="Q48" s="1141"/>
      <c r="R48" s="1200"/>
      <c r="S48" s="1201"/>
      <c r="T48" s="1268"/>
      <c r="U48" s="1186"/>
      <c r="V48" s="1148"/>
      <c r="W48" s="1147"/>
      <c r="X48" s="1138"/>
      <c r="Y48" s="1139"/>
      <c r="Z48" s="1141"/>
      <c r="AA48" s="1138"/>
      <c r="AB48" s="1139"/>
      <c r="AC48" s="1141"/>
      <c r="AD48" s="1310"/>
    </row>
    <row r="49" spans="1:30" ht="20.399999999999999" thickTop="1" x14ac:dyDescent="0.4">
      <c r="A49" s="1091"/>
      <c r="B49" s="1099"/>
      <c r="C49" s="1055"/>
      <c r="D49" s="1040" t="s">
        <v>302</v>
      </c>
      <c r="E49" s="1041"/>
      <c r="F49" s="1087"/>
      <c r="G49" s="1093">
        <v>0.29166666666666669</v>
      </c>
      <c r="H49" s="1098"/>
      <c r="I49" s="1136">
        <v>0.54166666666666663</v>
      </c>
      <c r="J49" s="1188">
        <v>8.3333333333333329E-2</v>
      </c>
      <c r="K49" s="1211">
        <f>I49+J49</f>
        <v>0.625</v>
      </c>
      <c r="L49" s="1123"/>
      <c r="M49" s="1117"/>
      <c r="N49" s="1130"/>
      <c r="O49" s="1136">
        <v>0.54166666666666663</v>
      </c>
      <c r="P49" s="1188">
        <v>8.3333333333333329E-2</v>
      </c>
      <c r="Q49" s="1211">
        <f>O49+P49</f>
        <v>0.625</v>
      </c>
      <c r="R49" s="1136">
        <v>0.75</v>
      </c>
      <c r="S49" s="1258">
        <v>8.3333333333333329E-2</v>
      </c>
      <c r="T49" s="1211">
        <f>R49+S49</f>
        <v>0.83333333333333337</v>
      </c>
      <c r="U49" s="1162"/>
      <c r="V49" s="1152"/>
      <c r="W49" s="1132"/>
      <c r="X49" s="1123"/>
      <c r="Y49" s="1124"/>
      <c r="Z49" s="1130"/>
      <c r="AA49" s="1123"/>
      <c r="AB49" s="1124"/>
      <c r="AC49" s="1130"/>
      <c r="AD49" s="1300" t="s">
        <v>326</v>
      </c>
    </row>
    <row r="50" spans="1:30" ht="19.8" x14ac:dyDescent="0.4">
      <c r="A50" s="1091"/>
      <c r="B50" s="1099"/>
      <c r="C50" s="1055"/>
      <c r="D50" s="1100"/>
      <c r="E50" s="1028"/>
      <c r="F50" s="1087"/>
      <c r="G50" s="1042"/>
      <c r="H50" s="1098"/>
      <c r="I50" s="1136"/>
      <c r="J50" s="1258"/>
      <c r="K50" s="1211"/>
      <c r="L50" s="1123"/>
      <c r="M50" s="1269"/>
      <c r="N50" s="1130"/>
      <c r="O50" s="1182"/>
      <c r="P50" s="1124"/>
      <c r="Q50" s="1183"/>
      <c r="R50" s="1136">
        <v>0.47916666666666669</v>
      </c>
      <c r="S50" s="1258">
        <v>4.1666666666666664E-2</v>
      </c>
      <c r="T50" s="1211">
        <f>R50+S50</f>
        <v>0.52083333333333337</v>
      </c>
      <c r="U50" s="1242"/>
      <c r="V50" s="1129"/>
      <c r="W50" s="1135"/>
      <c r="X50" s="1182"/>
      <c r="Y50" s="1133"/>
      <c r="Z50" s="1183"/>
      <c r="AA50" s="1182"/>
      <c r="AB50" s="1133"/>
      <c r="AC50" s="1183"/>
      <c r="AD50" s="1299" t="s">
        <v>123</v>
      </c>
    </row>
    <row r="51" spans="1:30" ht="20.399999999999999" thickBot="1" x14ac:dyDescent="0.45">
      <c r="A51" s="1101"/>
      <c r="B51" s="1102"/>
      <c r="C51" s="1051"/>
      <c r="D51" s="1103"/>
      <c r="E51" s="1104"/>
      <c r="F51" s="1105"/>
      <c r="G51" s="1079"/>
      <c r="H51" s="1106"/>
      <c r="I51" s="1270"/>
      <c r="J51" s="1271"/>
      <c r="K51" s="1272"/>
      <c r="L51" s="1273"/>
      <c r="M51" s="1274"/>
      <c r="N51" s="1275"/>
      <c r="O51" s="1276"/>
      <c r="P51" s="1274"/>
      <c r="Q51" s="1277"/>
      <c r="R51" s="1173"/>
      <c r="S51" s="1174"/>
      <c r="T51" s="1178"/>
      <c r="U51" s="1278"/>
      <c r="V51" s="1279"/>
      <c r="W51" s="1177"/>
      <c r="X51" s="1173"/>
      <c r="Y51" s="1174"/>
      <c r="Z51" s="1178"/>
      <c r="AA51" s="1278"/>
      <c r="AB51" s="1279"/>
      <c r="AC51" s="1177"/>
      <c r="AD51" s="1311"/>
    </row>
    <row r="52" spans="1:30" ht="19.8" x14ac:dyDescent="0.4">
      <c r="A52" s="1035" t="s">
        <v>125</v>
      </c>
      <c r="B52" s="1025" t="s">
        <v>215</v>
      </c>
      <c r="C52" s="1032" t="s">
        <v>139</v>
      </c>
      <c r="D52" s="1040" t="s">
        <v>302</v>
      </c>
      <c r="E52" s="1092">
        <v>11</v>
      </c>
      <c r="F52" s="1029"/>
      <c r="G52" s="1093">
        <v>0.58333333333333337</v>
      </c>
      <c r="H52" s="1034"/>
      <c r="I52" s="1136">
        <v>0.54166666666666663</v>
      </c>
      <c r="J52" s="1258">
        <v>0.125</v>
      </c>
      <c r="K52" s="1211">
        <f>I52+J52</f>
        <v>0.66666666666666663</v>
      </c>
      <c r="L52" s="1212"/>
      <c r="M52" s="1124"/>
      <c r="N52" s="1125"/>
      <c r="O52" s="1136">
        <v>0.54166666666666663</v>
      </c>
      <c r="P52" s="1160">
        <v>8.3333333333333329E-2</v>
      </c>
      <c r="Q52" s="1211">
        <f>O52+P52</f>
        <v>0.625</v>
      </c>
      <c r="R52" s="1136">
        <v>0.47916666666666669</v>
      </c>
      <c r="S52" s="1160">
        <v>4.1666666666666664E-2</v>
      </c>
      <c r="T52" s="1211">
        <f>R52+S52</f>
        <v>0.52083333333333337</v>
      </c>
      <c r="U52" s="1123"/>
      <c r="V52" s="1124"/>
      <c r="W52" s="1130"/>
      <c r="X52" s="1280"/>
      <c r="Y52" s="1124"/>
      <c r="Z52" s="1163"/>
      <c r="AA52" s="1123"/>
      <c r="AB52" s="1124"/>
      <c r="AC52" s="1130"/>
      <c r="AD52" s="1307" t="s">
        <v>123</v>
      </c>
    </row>
    <row r="53" spans="1:30" ht="19.8" x14ac:dyDescent="0.4">
      <c r="A53" s="1035" t="s">
        <v>126</v>
      </c>
      <c r="B53" s="1025"/>
      <c r="C53" s="1032" t="s">
        <v>113</v>
      </c>
      <c r="D53" s="1040"/>
      <c r="E53" s="1092"/>
      <c r="F53" s="1029"/>
      <c r="G53" s="1093"/>
      <c r="H53" s="1034"/>
      <c r="I53" s="1136"/>
      <c r="J53" s="1258"/>
      <c r="K53" s="1211"/>
      <c r="L53" s="1212"/>
      <c r="M53" s="1124"/>
      <c r="N53" s="1125"/>
      <c r="O53" s="1136">
        <v>0.75</v>
      </c>
      <c r="P53" s="1160">
        <v>8.3333333333333329E-2</v>
      </c>
      <c r="Q53" s="1211">
        <f>O53+P53</f>
        <v>0.83333333333333337</v>
      </c>
      <c r="R53" s="1136"/>
      <c r="S53" s="1160"/>
      <c r="T53" s="1211"/>
      <c r="U53" s="1123"/>
      <c r="V53" s="1124"/>
      <c r="W53" s="1130"/>
      <c r="X53" s="1281"/>
      <c r="Y53" s="1133"/>
      <c r="Z53" s="1282"/>
      <c r="AA53" s="1123"/>
      <c r="AB53" s="1124"/>
      <c r="AC53" s="1130"/>
      <c r="AD53" s="1299" t="s">
        <v>123</v>
      </c>
    </row>
    <row r="54" spans="1:30" ht="19.8" x14ac:dyDescent="0.4">
      <c r="A54" s="1035" t="s">
        <v>53</v>
      </c>
      <c r="B54" s="1025"/>
      <c r="C54" s="1032" t="s">
        <v>138</v>
      </c>
      <c r="D54" s="1027"/>
      <c r="E54" s="1028"/>
      <c r="F54" s="1029"/>
      <c r="G54" s="1042"/>
      <c r="H54" s="1034"/>
      <c r="I54" s="1182"/>
      <c r="J54" s="1269"/>
      <c r="K54" s="1183"/>
      <c r="L54" s="1182"/>
      <c r="M54" s="1133"/>
      <c r="N54" s="1183"/>
      <c r="O54" s="1182"/>
      <c r="P54" s="1133"/>
      <c r="Q54" s="1183"/>
      <c r="R54" s="1182"/>
      <c r="S54" s="1133"/>
      <c r="T54" s="1183"/>
      <c r="U54" s="1123"/>
      <c r="V54" s="1133"/>
      <c r="W54" s="1130"/>
      <c r="X54" s="1283"/>
      <c r="Y54" s="1134" t="s">
        <v>358</v>
      </c>
      <c r="Z54" s="1284"/>
      <c r="AA54" s="1216">
        <v>0.76041666666666663</v>
      </c>
      <c r="AB54" s="1184">
        <v>8.3333333333333329E-2</v>
      </c>
      <c r="AC54" s="1217">
        <f>AA54+AB54</f>
        <v>0.84375</v>
      </c>
      <c r="AD54" s="1308" t="s">
        <v>359</v>
      </c>
    </row>
    <row r="55" spans="1:30" ht="19.8" x14ac:dyDescent="0.4">
      <c r="A55" s="1035"/>
      <c r="B55" s="1025"/>
      <c r="C55" s="1032"/>
      <c r="D55" s="1065"/>
      <c r="E55" s="1096"/>
      <c r="F55" s="1029"/>
      <c r="G55" s="1097"/>
      <c r="H55" s="1034"/>
      <c r="I55" s="1218"/>
      <c r="J55" s="1219"/>
      <c r="K55" s="1220"/>
      <c r="L55" s="1123"/>
      <c r="M55" s="1124"/>
      <c r="N55" s="1130"/>
      <c r="O55" s="1218"/>
      <c r="P55" s="1219"/>
      <c r="Q55" s="1220"/>
      <c r="R55" s="1216">
        <v>0.75</v>
      </c>
      <c r="S55" s="1258">
        <v>8.3333333333333329E-2</v>
      </c>
      <c r="T55" s="1217">
        <f>R55+S55</f>
        <v>0.83333333333333337</v>
      </c>
      <c r="U55" s="1182"/>
      <c r="V55" s="1133"/>
      <c r="W55" s="1183"/>
      <c r="X55" s="1285"/>
      <c r="Y55" s="1133"/>
      <c r="Z55" s="1241"/>
      <c r="AA55" s="1162"/>
      <c r="AB55" s="1124"/>
      <c r="AC55" s="1132"/>
      <c r="AD55" s="1308" t="s">
        <v>326</v>
      </c>
    </row>
    <row r="56" spans="1:30" ht="20.399999999999999" thickBot="1" x14ac:dyDescent="0.45">
      <c r="A56" s="1039"/>
      <c r="B56" s="1025"/>
      <c r="C56" s="1032"/>
      <c r="D56" s="1036"/>
      <c r="E56" s="1037"/>
      <c r="F56" s="1029"/>
      <c r="G56" s="1090"/>
      <c r="H56" s="1034"/>
      <c r="I56" s="1138"/>
      <c r="J56" s="1139"/>
      <c r="K56" s="1141"/>
      <c r="L56" s="1123"/>
      <c r="M56" s="1269"/>
      <c r="N56" s="1130"/>
      <c r="O56" s="1138"/>
      <c r="P56" s="1139"/>
      <c r="Q56" s="1141"/>
      <c r="R56" s="1197"/>
      <c r="S56" s="1156"/>
      <c r="T56" s="1203"/>
      <c r="U56" s="1197"/>
      <c r="V56" s="1201"/>
      <c r="W56" s="1203"/>
      <c r="X56" s="1286"/>
      <c r="Y56" s="1156"/>
      <c r="Z56" s="1202"/>
      <c r="AA56" s="1260">
        <v>0.67708333333333337</v>
      </c>
      <c r="AB56" s="1160">
        <v>8.3333333333333329E-2</v>
      </c>
      <c r="AC56" s="1262">
        <f t="shared" ref="AC56" si="4">AA56+AB56</f>
        <v>0.76041666666666674</v>
      </c>
      <c r="AD56" s="1308" t="s">
        <v>188</v>
      </c>
    </row>
    <row r="57" spans="1:30" ht="20.399999999999999" thickTop="1" x14ac:dyDescent="0.4">
      <c r="A57" s="1039"/>
      <c r="B57" s="1025"/>
      <c r="C57" s="1032"/>
      <c r="D57" s="1040" t="s">
        <v>229</v>
      </c>
      <c r="E57" s="1092">
        <v>16</v>
      </c>
      <c r="F57" s="1033">
        <f>SUM(E52:E60)</f>
        <v>27</v>
      </c>
      <c r="G57" s="1093">
        <v>0.41666666666666669</v>
      </c>
      <c r="H57" s="1034">
        <v>1</v>
      </c>
      <c r="I57" s="1136">
        <v>0.75</v>
      </c>
      <c r="J57" s="1287">
        <v>8.3333333333333329E-2</v>
      </c>
      <c r="K57" s="1211">
        <f>I57+J57</f>
        <v>0.83333333333333337</v>
      </c>
      <c r="L57" s="1187"/>
      <c r="M57" s="1188"/>
      <c r="N57" s="1189"/>
      <c r="O57" s="1123"/>
      <c r="P57" s="1288"/>
      <c r="Q57" s="1130"/>
      <c r="R57" s="1136">
        <v>0.38541666666666669</v>
      </c>
      <c r="S57" s="1287">
        <v>8.3333333333333329E-2</v>
      </c>
      <c r="T57" s="1211">
        <f>R57+S57</f>
        <v>0.46875</v>
      </c>
      <c r="U57" s="1190"/>
      <c r="V57" s="1195"/>
      <c r="W57" s="1205"/>
      <c r="X57" s="1289"/>
      <c r="Y57" s="1191"/>
      <c r="Z57" s="1206"/>
      <c r="AA57" s="1190"/>
      <c r="AB57" s="1195"/>
      <c r="AC57" s="1205"/>
      <c r="AD57" s="1300" t="s">
        <v>123</v>
      </c>
    </row>
    <row r="58" spans="1:30" ht="19.8" x14ac:dyDescent="0.4">
      <c r="A58" s="1039"/>
      <c r="B58" s="1025"/>
      <c r="C58" s="1032"/>
      <c r="D58" s="1040"/>
      <c r="E58" s="1092"/>
      <c r="F58" s="1033"/>
      <c r="G58" s="1042"/>
      <c r="H58" s="1034"/>
      <c r="I58" s="1136"/>
      <c r="J58" s="1258"/>
      <c r="K58" s="1211"/>
      <c r="L58" s="1136">
        <v>0.54166666666666663</v>
      </c>
      <c r="M58" s="1258">
        <v>0.125</v>
      </c>
      <c r="N58" s="1211">
        <f>L58+M58</f>
        <v>0.66666666666666663</v>
      </c>
      <c r="O58" s="1123"/>
      <c r="P58" s="1269"/>
      <c r="Q58" s="1130"/>
      <c r="R58" s="1123"/>
      <c r="S58" s="1269"/>
      <c r="T58" s="1130"/>
      <c r="U58" s="1123"/>
      <c r="V58" s="1152"/>
      <c r="W58" s="1130"/>
      <c r="X58" s="1280"/>
      <c r="Y58" s="1124"/>
      <c r="Z58" s="1163"/>
      <c r="AA58" s="1123"/>
      <c r="AB58" s="1152"/>
      <c r="AC58" s="1130"/>
      <c r="AD58" s="1312" t="s">
        <v>173</v>
      </c>
    </row>
    <row r="59" spans="1:30" ht="19.8" x14ac:dyDescent="0.4">
      <c r="A59" s="1039"/>
      <c r="B59" s="1025"/>
      <c r="C59" s="1032"/>
      <c r="D59" s="1040"/>
      <c r="E59" s="1092"/>
      <c r="F59" s="1033"/>
      <c r="G59" s="1042"/>
      <c r="H59" s="1034"/>
      <c r="I59" s="1123"/>
      <c r="J59" s="1124"/>
      <c r="K59" s="1130"/>
      <c r="L59" s="1123"/>
      <c r="M59" s="1124"/>
      <c r="N59" s="1130"/>
      <c r="O59" s="1162"/>
      <c r="P59" s="1124"/>
      <c r="Q59" s="1132"/>
      <c r="R59" s="1136">
        <v>0.6875</v>
      </c>
      <c r="S59" s="1184">
        <v>4.1666666666666664E-2</v>
      </c>
      <c r="T59" s="1211">
        <f>R59+S59</f>
        <v>0.72916666666666663</v>
      </c>
      <c r="U59" s="1123"/>
      <c r="V59" s="1124"/>
      <c r="W59" s="1130"/>
      <c r="X59" s="1280"/>
      <c r="Y59" s="1124"/>
      <c r="Z59" s="1163"/>
      <c r="AA59" s="1123"/>
      <c r="AB59" s="1124"/>
      <c r="AC59" s="1130"/>
      <c r="AD59" s="1308" t="s">
        <v>292</v>
      </c>
    </row>
    <row r="60" spans="1:30" ht="20.399999999999999" thickBot="1" x14ac:dyDescent="0.45">
      <c r="A60" s="1039"/>
      <c r="B60" s="1025"/>
      <c r="C60" s="1032"/>
      <c r="D60" s="1107"/>
      <c r="E60" s="1108"/>
      <c r="F60" s="1033"/>
      <c r="G60" s="1109"/>
      <c r="H60" s="1031"/>
      <c r="I60" s="1218"/>
      <c r="J60" s="1219"/>
      <c r="K60" s="1220"/>
      <c r="L60" s="1259"/>
      <c r="M60" s="1219"/>
      <c r="N60" s="1221"/>
      <c r="O60" s="1123"/>
      <c r="P60" s="1124"/>
      <c r="Q60" s="1130"/>
      <c r="R60" s="1182"/>
      <c r="S60" s="1133"/>
      <c r="T60" s="1183"/>
      <c r="U60" s="1218"/>
      <c r="V60" s="1264"/>
      <c r="W60" s="1220"/>
      <c r="X60" s="1281"/>
      <c r="Y60" s="1219"/>
      <c r="Z60" s="1282"/>
      <c r="AA60" s="1260">
        <v>0.58333333333333337</v>
      </c>
      <c r="AB60" s="1160">
        <v>8.3333333333333329E-2</v>
      </c>
      <c r="AC60" s="1262">
        <f t="shared" ref="AC60" si="5">AA60+AB60</f>
        <v>0.66666666666666674</v>
      </c>
      <c r="AD60" s="1308" t="s">
        <v>188</v>
      </c>
    </row>
    <row r="61" spans="1:30" ht="20.399999999999999" thickBot="1" x14ac:dyDescent="0.45">
      <c r="A61" s="1110" t="s">
        <v>98</v>
      </c>
      <c r="B61" s="1111"/>
      <c r="C61" s="1111"/>
      <c r="D61" s="1111"/>
      <c r="E61" s="1112">
        <f>SUM(E15:E60)</f>
        <v>84</v>
      </c>
      <c r="F61" s="1112">
        <f>SUM(F15:F60)</f>
        <v>84</v>
      </c>
      <c r="G61" s="1113"/>
      <c r="H61" s="1113">
        <f>SUM(H15:H60)</f>
        <v>5.875</v>
      </c>
      <c r="I61" s="1290"/>
      <c r="J61" s="1290"/>
      <c r="K61" s="1290"/>
      <c r="L61" s="1290"/>
      <c r="M61" s="1290"/>
      <c r="N61" s="1290"/>
      <c r="O61" s="1290"/>
      <c r="P61" s="1290"/>
      <c r="Q61" s="1290"/>
      <c r="R61" s="1290"/>
      <c r="S61" s="1290"/>
      <c r="T61" s="1290"/>
      <c r="U61" s="1290"/>
      <c r="V61" s="1290"/>
      <c r="W61" s="1290"/>
      <c r="X61" s="1290"/>
      <c r="Y61" s="1290"/>
      <c r="Z61" s="1290"/>
      <c r="AA61" s="1290"/>
      <c r="AB61" s="1290"/>
      <c r="AC61" s="1290"/>
      <c r="AD61" s="1291"/>
    </row>
    <row r="63" spans="1:30" ht="21" customHeight="1" x14ac:dyDescent="0.35">
      <c r="B63" s="1015"/>
      <c r="C63" s="350" t="s">
        <v>195</v>
      </c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350" t="s">
        <v>140</v>
      </c>
      <c r="U63" s="350"/>
      <c r="V63" s="350"/>
      <c r="W63" s="2"/>
      <c r="X63" s="2"/>
      <c r="Y63" s="2"/>
      <c r="Z63" s="2"/>
      <c r="AA63" s="2"/>
      <c r="AB63" s="2"/>
      <c r="AD63" s="716"/>
    </row>
    <row r="64" spans="1:30" ht="15.6" x14ac:dyDescent="0.3">
      <c r="W64" s="2"/>
      <c r="X64" s="396"/>
      <c r="Y64" s="335"/>
      <c r="Z64" s="396"/>
      <c r="AA64" s="2"/>
      <c r="AB64" s="2"/>
    </row>
    <row r="65" spans="1:28" ht="15.6" x14ac:dyDescent="0.3">
      <c r="W65" s="2"/>
      <c r="X65" s="396"/>
      <c r="Y65" s="335"/>
      <c r="Z65" s="396"/>
      <c r="AA65" s="2"/>
      <c r="AB65" s="2"/>
    </row>
    <row r="66" spans="1:28" ht="15.6" x14ac:dyDescent="0.3">
      <c r="W66" s="2"/>
      <c r="X66" s="396"/>
      <c r="Y66" s="335"/>
      <c r="Z66" s="396"/>
      <c r="AA66" s="2"/>
      <c r="AB66" s="2"/>
    </row>
    <row r="67" spans="1:28" ht="15.6" x14ac:dyDescent="0.3">
      <c r="A67" s="59"/>
      <c r="W67" s="2"/>
      <c r="X67" s="396"/>
      <c r="Y67" s="335"/>
      <c r="Z67" s="396"/>
      <c r="AA67" s="2"/>
      <c r="AB67" s="2"/>
    </row>
    <row r="68" spans="1:28" ht="15.6" x14ac:dyDescent="0.3">
      <c r="A68" s="60"/>
      <c r="W68" s="2"/>
      <c r="X68" s="396"/>
      <c r="Y68" s="335"/>
      <c r="Z68" s="396"/>
      <c r="AA68" s="2"/>
      <c r="AB68" s="2"/>
    </row>
    <row r="69" spans="1:28" ht="15.6" x14ac:dyDescent="0.3">
      <c r="A69" s="60"/>
      <c r="W69" s="2"/>
      <c r="X69" s="396"/>
      <c r="Y69" s="335"/>
      <c r="Z69" s="396"/>
      <c r="AA69" s="2"/>
      <c r="AB69" s="2"/>
    </row>
    <row r="70" spans="1:28" x14ac:dyDescent="0.3">
      <c r="W70" s="2"/>
      <c r="X70" s="2"/>
      <c r="Y70" s="2"/>
      <c r="Z70" s="2"/>
      <c r="AA70" s="2"/>
    </row>
    <row r="71" spans="1:28" x14ac:dyDescent="0.3">
      <c r="H71" s="1"/>
      <c r="I71" s="1"/>
      <c r="J71" s="1"/>
      <c r="K71" s="1"/>
      <c r="L71" s="1"/>
      <c r="M71" s="1"/>
      <c r="N71" s="1"/>
      <c r="O71" s="1"/>
    </row>
    <row r="73" spans="1:28" x14ac:dyDescent="0.3">
      <c r="J73" s="399">
        <v>7</v>
      </c>
    </row>
  </sheetData>
  <mergeCells count="23">
    <mergeCell ref="A2:AD2"/>
    <mergeCell ref="AA14:AC14"/>
    <mergeCell ref="T5:Z5"/>
    <mergeCell ref="A6:AD6"/>
    <mergeCell ref="A7:AD7"/>
    <mergeCell ref="I14:K14"/>
    <mergeCell ref="U12:W12"/>
    <mergeCell ref="A9:AB9"/>
    <mergeCell ref="L14:N14"/>
    <mergeCell ref="X14:Z14"/>
    <mergeCell ref="O12:Q12"/>
    <mergeCell ref="A4:AD4"/>
    <mergeCell ref="A3:AD3"/>
    <mergeCell ref="R12:T12"/>
    <mergeCell ref="L12:N12"/>
    <mergeCell ref="AA12:AC12"/>
    <mergeCell ref="X12:Z12"/>
    <mergeCell ref="L5:R5"/>
    <mergeCell ref="O14:Q14"/>
    <mergeCell ref="R14:T14"/>
    <mergeCell ref="U14:W14"/>
    <mergeCell ref="I10:AC10"/>
    <mergeCell ref="I12:K12"/>
  </mergeCells>
  <pageMargins left="0.43307086614173229" right="0.23622047244094491" top="0.55118110236220474" bottom="0.55118110236220474" header="0.31496062992125984" footer="0.31496062992125984"/>
  <pageSetup paperSize="9" scale="41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F11" sqref="F11"/>
    </sheetView>
  </sheetViews>
  <sheetFormatPr defaultRowHeight="14.4" x14ac:dyDescent="0.3"/>
  <cols>
    <col min="1" max="1" width="12" bestFit="1" customWidth="1"/>
    <col min="16" max="16" width="9.6640625" customWidth="1"/>
  </cols>
  <sheetData>
    <row r="1" spans="1:16" ht="21" x14ac:dyDescent="0.4">
      <c r="A1" s="1773" t="s">
        <v>213</v>
      </c>
      <c r="B1" s="1773"/>
      <c r="C1" s="1773"/>
      <c r="D1" s="1773"/>
      <c r="E1" s="1773"/>
      <c r="F1" s="1773"/>
      <c r="G1" s="1773"/>
      <c r="H1" s="1773"/>
      <c r="I1" s="1773"/>
      <c r="J1" s="1773"/>
      <c r="K1" s="1773"/>
      <c r="L1" s="1773"/>
      <c r="M1" s="1773"/>
      <c r="N1" s="1773"/>
      <c r="O1" s="354"/>
      <c r="P1" s="354"/>
    </row>
    <row r="2" spans="1:16" ht="21" x14ac:dyDescent="0.4">
      <c r="A2" s="1773" t="s">
        <v>278</v>
      </c>
      <c r="B2" s="1773"/>
      <c r="C2" s="1773"/>
      <c r="D2" s="1773"/>
      <c r="E2" s="1773"/>
      <c r="F2" s="1773"/>
      <c r="G2" s="1773"/>
      <c r="H2" s="1773"/>
      <c r="I2" s="1773"/>
      <c r="J2" s="1773"/>
      <c r="K2" s="1773"/>
      <c r="L2" s="1773"/>
      <c r="M2" s="1773"/>
      <c r="N2" s="1773"/>
      <c r="O2" s="354"/>
      <c r="P2" s="354"/>
    </row>
    <row r="3" spans="1:16" ht="17.399999999999999" customHeight="1" x14ac:dyDescent="0.4">
      <c r="A3" s="1773" t="s">
        <v>279</v>
      </c>
      <c r="B3" s="1773"/>
      <c r="C3" s="1773"/>
      <c r="D3" s="1773"/>
      <c r="E3" s="1773"/>
      <c r="F3" s="1773"/>
      <c r="G3" s="1773"/>
      <c r="H3" s="1773"/>
      <c r="I3" s="1773"/>
      <c r="J3" s="1773"/>
      <c r="K3" s="1773"/>
      <c r="L3" s="1773"/>
      <c r="M3" s="1773"/>
      <c r="N3" s="1773"/>
      <c r="O3" s="354"/>
      <c r="P3" s="354"/>
    </row>
    <row r="4" spans="1:16" ht="21" x14ac:dyDescent="0.4">
      <c r="A4" s="351"/>
      <c r="B4" s="351"/>
      <c r="C4" s="351"/>
      <c r="D4" s="351"/>
      <c r="E4" s="351"/>
      <c r="F4" s="351"/>
      <c r="G4" s="351"/>
      <c r="H4" s="351"/>
      <c r="I4" s="351"/>
      <c r="J4" s="352"/>
      <c r="K4" s="352"/>
      <c r="L4" s="352"/>
      <c r="M4" s="352"/>
      <c r="N4" s="352"/>
      <c r="O4" s="352"/>
      <c r="P4" s="352"/>
    </row>
    <row r="5" spans="1:16" ht="17.399999999999999" customHeight="1" x14ac:dyDescent="0.35">
      <c r="A5" s="1774" t="s">
        <v>190</v>
      </c>
      <c r="B5" s="1774"/>
      <c r="C5" s="1774"/>
      <c r="D5" s="1774"/>
      <c r="E5" s="1774"/>
      <c r="F5" s="1774"/>
      <c r="G5" s="1774"/>
      <c r="H5" s="1774"/>
      <c r="I5" s="1774"/>
      <c r="J5" s="1774"/>
      <c r="K5" s="1774"/>
      <c r="L5" s="1774"/>
      <c r="M5" s="1774"/>
      <c r="N5" s="1774"/>
      <c r="O5" s="358"/>
      <c r="P5" s="358"/>
    </row>
    <row r="6" spans="1:16" ht="21" x14ac:dyDescent="0.4">
      <c r="A6" s="1775">
        <v>43830</v>
      </c>
      <c r="B6" s="1776"/>
      <c r="C6" s="1776"/>
      <c r="D6" s="351"/>
      <c r="E6" s="351"/>
      <c r="F6" s="351"/>
      <c r="G6" s="351"/>
      <c r="H6" s="351"/>
      <c r="I6" s="351"/>
      <c r="J6" s="352" t="s">
        <v>210</v>
      </c>
      <c r="K6" s="353"/>
      <c r="L6" s="1772" t="s">
        <v>321</v>
      </c>
      <c r="M6" s="1772"/>
      <c r="N6" s="1772"/>
      <c r="O6" s="353"/>
      <c r="P6" s="352"/>
    </row>
    <row r="7" spans="1:16" ht="17.399999999999999" customHeight="1" x14ac:dyDescent="0.4">
      <c r="A7" s="1773" t="s">
        <v>191</v>
      </c>
      <c r="B7" s="1773"/>
      <c r="C7" s="1773"/>
      <c r="D7" s="1773"/>
      <c r="E7" s="1773"/>
      <c r="F7" s="1773"/>
      <c r="G7" s="1773"/>
      <c r="H7" s="1773"/>
      <c r="I7" s="1773"/>
      <c r="J7" s="1773"/>
      <c r="K7" s="1773"/>
      <c r="L7" s="1773"/>
      <c r="M7" s="1773"/>
      <c r="N7" s="1773"/>
      <c r="O7" s="354"/>
      <c r="P7" s="354"/>
    </row>
    <row r="8" spans="1:16" ht="21" x14ac:dyDescent="0.4">
      <c r="A8" s="354"/>
      <c r="B8" s="354"/>
      <c r="C8" s="354"/>
      <c r="D8" s="354"/>
      <c r="E8" s="354"/>
      <c r="F8" s="351"/>
      <c r="G8" s="351"/>
      <c r="H8" s="351"/>
      <c r="I8" s="351"/>
      <c r="J8" s="352"/>
      <c r="K8" s="352"/>
      <c r="L8" s="352"/>
      <c r="M8" s="352"/>
      <c r="N8" s="352"/>
      <c r="O8" s="352"/>
      <c r="P8" s="352"/>
    </row>
    <row r="9" spans="1:16" ht="21" x14ac:dyDescent="0.4">
      <c r="A9" s="354" t="s">
        <v>207</v>
      </c>
      <c r="B9" s="354"/>
      <c r="C9" s="354"/>
      <c r="D9" s="351"/>
      <c r="E9" s="351"/>
      <c r="F9" s="351"/>
      <c r="G9" s="351"/>
      <c r="H9" s="351"/>
      <c r="I9" s="351"/>
      <c r="J9" s="352"/>
      <c r="K9" s="352"/>
      <c r="L9" s="352"/>
      <c r="M9" s="352"/>
      <c r="N9" s="352"/>
      <c r="O9" s="352"/>
      <c r="P9" s="352"/>
    </row>
    <row r="10" spans="1:16" ht="21" x14ac:dyDescent="0.4">
      <c r="A10" s="355" t="s">
        <v>208</v>
      </c>
      <c r="B10" s="355"/>
      <c r="C10" s="355"/>
      <c r="D10" s="351"/>
      <c r="E10" s="351"/>
      <c r="F10" s="351"/>
      <c r="G10" s="351"/>
      <c r="H10" s="351"/>
      <c r="I10" s="351"/>
      <c r="J10" s="352"/>
      <c r="K10" s="352"/>
      <c r="L10" s="352"/>
      <c r="M10" s="352"/>
      <c r="N10" s="352"/>
      <c r="O10" s="352"/>
      <c r="P10" s="352"/>
    </row>
    <row r="11" spans="1:16" ht="21" x14ac:dyDescent="0.4">
      <c r="A11" s="355"/>
      <c r="B11" s="355"/>
      <c r="C11" s="355"/>
      <c r="D11" s="351"/>
      <c r="E11" s="351"/>
      <c r="F11" s="351"/>
      <c r="G11" s="351"/>
      <c r="H11" s="351"/>
      <c r="I11" s="351"/>
      <c r="J11" s="352"/>
      <c r="K11" s="352"/>
      <c r="L11" s="352"/>
      <c r="M11" s="352"/>
      <c r="N11" s="352"/>
      <c r="O11" s="352"/>
      <c r="P11" s="352"/>
    </row>
    <row r="12" spans="1:16" ht="21" x14ac:dyDescent="0.4">
      <c r="A12" s="355"/>
      <c r="B12" s="355"/>
      <c r="C12" s="355"/>
      <c r="D12" s="351"/>
      <c r="E12" s="351"/>
      <c r="F12" s="351"/>
      <c r="G12" s="351"/>
      <c r="H12" s="351"/>
      <c r="I12" s="351"/>
      <c r="J12" s="352"/>
      <c r="K12" s="352"/>
      <c r="L12" s="352"/>
      <c r="M12" s="352"/>
      <c r="N12" s="352"/>
      <c r="O12" s="352"/>
      <c r="P12" s="352"/>
    </row>
    <row r="13" spans="1:16" ht="21" x14ac:dyDescent="0.4">
      <c r="A13" s="355"/>
      <c r="B13" s="355"/>
      <c r="C13" s="355"/>
      <c r="D13" s="351"/>
      <c r="E13" s="351"/>
      <c r="F13" s="351"/>
      <c r="G13" s="351"/>
      <c r="H13" s="351"/>
      <c r="I13" s="351"/>
      <c r="J13" s="352"/>
      <c r="K13" s="352"/>
      <c r="L13" s="352"/>
      <c r="M13" s="352"/>
      <c r="N13" s="352"/>
      <c r="O13" s="352"/>
      <c r="P13" s="352"/>
    </row>
    <row r="14" spans="1:16" ht="21" x14ac:dyDescent="0.4">
      <c r="A14" s="355"/>
      <c r="B14" s="355"/>
      <c r="C14" s="355"/>
      <c r="D14" s="351"/>
      <c r="E14" s="351"/>
      <c r="F14" s="351"/>
      <c r="G14" s="351"/>
      <c r="H14" s="351"/>
      <c r="I14" s="351"/>
      <c r="J14" s="352"/>
      <c r="K14" s="352"/>
      <c r="L14" s="352"/>
      <c r="M14" s="352"/>
      <c r="N14" s="352"/>
      <c r="O14" s="352"/>
      <c r="P14" s="352"/>
    </row>
    <row r="15" spans="1:16" ht="21" x14ac:dyDescent="0.4">
      <c r="A15" s="355"/>
      <c r="B15" s="645" t="s">
        <v>319</v>
      </c>
      <c r="C15" s="355"/>
      <c r="D15" s="351"/>
      <c r="E15" s="351"/>
      <c r="F15" s="351"/>
      <c r="G15" s="351"/>
      <c r="H15" s="351"/>
      <c r="I15" s="351"/>
      <c r="J15" s="352"/>
      <c r="K15" s="352"/>
      <c r="L15" s="352"/>
      <c r="M15" s="352"/>
      <c r="N15" s="352"/>
      <c r="O15" s="352"/>
      <c r="P15" s="352"/>
    </row>
    <row r="16" spans="1:16" ht="21" x14ac:dyDescent="0.4">
      <c r="A16" s="355" t="s">
        <v>192</v>
      </c>
      <c r="B16" s="355"/>
      <c r="C16" s="355"/>
      <c r="D16" s="351"/>
      <c r="E16" s="351"/>
      <c r="F16" s="351"/>
      <c r="G16" s="351"/>
      <c r="H16" s="351"/>
      <c r="I16" s="351"/>
      <c r="J16" s="352"/>
      <c r="K16" s="352"/>
      <c r="L16" s="352"/>
      <c r="M16" s="352"/>
      <c r="N16" s="352"/>
      <c r="O16" s="352"/>
      <c r="P16" s="352"/>
    </row>
    <row r="17" spans="1:16" ht="21" x14ac:dyDescent="0.4">
      <c r="A17" s="355" t="s">
        <v>193</v>
      </c>
      <c r="B17" s="356" t="s">
        <v>320</v>
      </c>
      <c r="C17" s="355"/>
      <c r="D17" s="355"/>
      <c r="E17" s="355"/>
      <c r="F17" s="355"/>
      <c r="G17" s="355"/>
      <c r="H17" s="355"/>
      <c r="I17" s="355"/>
      <c r="J17" s="355"/>
      <c r="K17" s="352"/>
      <c r="L17" s="352"/>
      <c r="M17" s="352"/>
      <c r="N17" s="352"/>
      <c r="O17" s="352"/>
      <c r="P17" s="352"/>
    </row>
    <row r="18" spans="1:16" ht="21" x14ac:dyDescent="0.4">
      <c r="A18" s="354" t="s">
        <v>201</v>
      </c>
      <c r="B18" s="356" t="s">
        <v>280</v>
      </c>
      <c r="C18" s="354"/>
      <c r="D18" s="351"/>
      <c r="E18" s="351"/>
      <c r="F18" s="351"/>
      <c r="G18" s="351"/>
      <c r="H18" s="351"/>
      <c r="I18" s="351"/>
      <c r="J18" s="352"/>
      <c r="K18" s="352"/>
      <c r="L18" s="352"/>
      <c r="M18" s="352"/>
      <c r="N18" s="352"/>
      <c r="O18" s="352"/>
      <c r="P18" s="352"/>
    </row>
    <row r="19" spans="1:16" ht="21" x14ac:dyDescent="0.4">
      <c r="A19" s="354"/>
      <c r="B19" s="356" t="s">
        <v>211</v>
      </c>
      <c r="C19" s="354"/>
      <c r="D19" s="351"/>
      <c r="E19" s="351"/>
      <c r="F19" s="351"/>
      <c r="G19" s="351"/>
      <c r="H19" s="351"/>
      <c r="I19" s="351"/>
      <c r="J19" s="352"/>
      <c r="K19" s="352"/>
      <c r="L19" s="352"/>
      <c r="M19" s="352"/>
      <c r="N19" s="352"/>
      <c r="O19" s="352"/>
      <c r="P19" s="352"/>
    </row>
    <row r="20" spans="1:16" ht="21" x14ac:dyDescent="0.4">
      <c r="A20" s="352" t="s">
        <v>194</v>
      </c>
      <c r="B20" s="352" t="s">
        <v>209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</row>
    <row r="21" spans="1:16" ht="21" x14ac:dyDescent="0.4">
      <c r="A21" s="352"/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</row>
    <row r="22" spans="1:16" ht="21" x14ac:dyDescent="0.4">
      <c r="A22" s="352"/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</row>
    <row r="23" spans="1:16" ht="21" x14ac:dyDescent="0.4">
      <c r="A23" s="352"/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</row>
    <row r="24" spans="1:16" ht="21" x14ac:dyDescent="0.4">
      <c r="A24" s="352"/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</row>
    <row r="25" spans="1:16" ht="21" x14ac:dyDescent="0.4">
      <c r="A25" s="1772" t="s">
        <v>195</v>
      </c>
      <c r="B25" s="1772"/>
      <c r="C25" s="1772"/>
      <c r="D25" s="352"/>
      <c r="E25" s="352"/>
      <c r="F25" s="352"/>
      <c r="G25" s="352"/>
      <c r="H25" s="352"/>
      <c r="I25" s="1772"/>
      <c r="J25" s="1772"/>
      <c r="K25" s="352"/>
      <c r="L25" s="352" t="s">
        <v>140</v>
      </c>
      <c r="M25" s="352"/>
      <c r="N25" s="352"/>
      <c r="O25" s="352"/>
      <c r="P25" s="352"/>
    </row>
    <row r="26" spans="1:16" ht="21" x14ac:dyDescent="0.4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</row>
    <row r="27" spans="1:16" ht="21" x14ac:dyDescent="0.4">
      <c r="A27" s="357"/>
      <c r="B27" s="357"/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</row>
    <row r="28" spans="1:16" ht="18" x14ac:dyDescent="0.35">
      <c r="A28" s="350"/>
      <c r="B28" s="350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</row>
    <row r="29" spans="1:16" ht="18" x14ac:dyDescent="0.35">
      <c r="A29" s="35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</row>
  </sheetData>
  <mergeCells count="9">
    <mergeCell ref="A25:C25"/>
    <mergeCell ref="I25:J25"/>
    <mergeCell ref="L6:N6"/>
    <mergeCell ref="A1:N1"/>
    <mergeCell ref="A2:N2"/>
    <mergeCell ref="A3:N3"/>
    <mergeCell ref="A7:N7"/>
    <mergeCell ref="A5:N5"/>
    <mergeCell ref="A6:C6"/>
  </mergeCells>
  <pageMargins left="1.0236220472440944" right="0.23622047244094491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G25" sqref="G25"/>
    </sheetView>
  </sheetViews>
  <sheetFormatPr defaultRowHeight="14.4" x14ac:dyDescent="0.3"/>
  <cols>
    <col min="1" max="1" width="12" bestFit="1" customWidth="1"/>
    <col min="16" max="16" width="9.6640625" customWidth="1"/>
  </cols>
  <sheetData>
    <row r="1" spans="1:16" ht="15.6" x14ac:dyDescent="0.3">
      <c r="A1" s="1779" t="s">
        <v>100</v>
      </c>
      <c r="B1" s="1779"/>
      <c r="C1" s="1779"/>
      <c r="D1" s="1779"/>
      <c r="E1" s="1779"/>
      <c r="F1" s="1779"/>
      <c r="G1" s="1779"/>
      <c r="H1" s="1779"/>
      <c r="I1" s="1779"/>
      <c r="J1" s="1779"/>
      <c r="K1" s="1779"/>
      <c r="L1" s="1779"/>
      <c r="M1" s="1779"/>
      <c r="N1" s="1779"/>
      <c r="O1" s="1779"/>
      <c r="P1" s="1779"/>
    </row>
    <row r="2" spans="1:16" ht="15.6" x14ac:dyDescent="0.3">
      <c r="A2" s="1779" t="s">
        <v>131</v>
      </c>
      <c r="B2" s="1779"/>
      <c r="C2" s="1779"/>
      <c r="D2" s="1779"/>
      <c r="E2" s="1779"/>
      <c r="F2" s="1779"/>
      <c r="G2" s="1779"/>
      <c r="H2" s="1779"/>
      <c r="I2" s="1779"/>
      <c r="J2" s="1779"/>
      <c r="K2" s="1779"/>
      <c r="L2" s="1779"/>
      <c r="M2" s="1779"/>
      <c r="N2" s="1779"/>
      <c r="O2" s="1779"/>
      <c r="P2" s="1779"/>
    </row>
    <row r="3" spans="1:16" ht="17.399999999999999" customHeight="1" x14ac:dyDescent="0.3">
      <c r="A3" s="1780" t="s">
        <v>189</v>
      </c>
      <c r="B3" s="1780"/>
      <c r="C3" s="1780"/>
      <c r="D3" s="1780"/>
      <c r="E3" s="1780"/>
      <c r="F3" s="1780"/>
      <c r="G3" s="1780"/>
      <c r="H3" s="1780"/>
      <c r="I3" s="1780"/>
      <c r="J3" s="1780"/>
      <c r="K3" s="1780"/>
      <c r="L3" s="1780"/>
      <c r="M3" s="1780"/>
      <c r="N3" s="1780"/>
      <c r="O3" s="1780"/>
      <c r="P3" s="1780"/>
    </row>
    <row r="4" spans="1:16" ht="16.8" x14ac:dyDescent="0.3">
      <c r="A4" s="342"/>
      <c r="B4" s="342"/>
      <c r="C4" s="342"/>
      <c r="D4" s="342"/>
      <c r="E4" s="342"/>
      <c r="F4" s="342"/>
      <c r="G4" s="342"/>
      <c r="H4" s="342"/>
      <c r="I4" s="342"/>
      <c r="J4" s="343"/>
      <c r="K4" s="343"/>
      <c r="L4" s="344"/>
      <c r="M4" s="344"/>
      <c r="N4" s="344"/>
      <c r="O4" s="344"/>
      <c r="P4" s="344"/>
    </row>
    <row r="5" spans="1:16" ht="17.399999999999999" customHeight="1" x14ac:dyDescent="0.3">
      <c r="A5" s="1781" t="s">
        <v>190</v>
      </c>
      <c r="B5" s="1781"/>
      <c r="C5" s="1781"/>
      <c r="D5" s="1781"/>
      <c r="E5" s="1781"/>
      <c r="F5" s="1781"/>
      <c r="G5" s="1781"/>
      <c r="H5" s="1781"/>
      <c r="I5" s="1781"/>
      <c r="J5" s="1781"/>
      <c r="K5" s="1781"/>
      <c r="L5" s="1781"/>
      <c r="M5" s="1781"/>
      <c r="N5" s="1781"/>
      <c r="O5" s="1781"/>
      <c r="P5" s="1781"/>
    </row>
    <row r="6" spans="1:16" ht="16.8" x14ac:dyDescent="0.3">
      <c r="A6" s="1782">
        <v>42682</v>
      </c>
      <c r="B6" s="1778"/>
      <c r="C6" s="1778"/>
      <c r="D6" s="342"/>
      <c r="E6" s="342"/>
      <c r="F6" s="342"/>
      <c r="G6" s="342"/>
      <c r="H6" s="342"/>
      <c r="I6" s="342"/>
      <c r="J6" s="343" t="s">
        <v>196</v>
      </c>
      <c r="K6" s="348"/>
      <c r="L6" s="347"/>
      <c r="M6" s="347"/>
      <c r="N6" s="347"/>
      <c r="O6" s="349"/>
      <c r="P6" s="344"/>
    </row>
    <row r="7" spans="1:16" ht="17.399999999999999" customHeight="1" x14ac:dyDescent="0.3">
      <c r="A7" s="1780" t="s">
        <v>191</v>
      </c>
      <c r="B7" s="1780"/>
      <c r="C7" s="1780"/>
      <c r="D7" s="1780"/>
      <c r="E7" s="1780"/>
      <c r="F7" s="1780"/>
      <c r="G7" s="1780"/>
      <c r="H7" s="1780"/>
      <c r="I7" s="1780"/>
      <c r="J7" s="1780"/>
      <c r="K7" s="1780"/>
      <c r="L7" s="1780"/>
      <c r="M7" s="1780"/>
      <c r="N7" s="1780"/>
      <c r="O7" s="1780"/>
      <c r="P7" s="1780"/>
    </row>
    <row r="8" spans="1:16" ht="16.8" x14ac:dyDescent="0.3">
      <c r="A8" s="345"/>
      <c r="B8" s="345"/>
      <c r="C8" s="345"/>
      <c r="D8" s="345"/>
      <c r="E8" s="345"/>
      <c r="F8" s="342"/>
      <c r="G8" s="342"/>
      <c r="H8" s="342"/>
      <c r="I8" s="342"/>
      <c r="J8" s="343"/>
      <c r="K8" s="343"/>
      <c r="L8" s="344"/>
      <c r="M8" s="344"/>
      <c r="N8" s="344"/>
      <c r="O8" s="344"/>
      <c r="P8" s="344"/>
    </row>
    <row r="9" spans="1:16" ht="16.8" x14ac:dyDescent="0.3">
      <c r="A9" s="345" t="s">
        <v>197</v>
      </c>
      <c r="B9" s="345"/>
      <c r="C9" s="345"/>
      <c r="D9" s="342"/>
      <c r="E9" s="342"/>
      <c r="F9" s="342"/>
      <c r="G9" s="342"/>
      <c r="H9" s="342"/>
      <c r="I9" s="342"/>
      <c r="J9" s="343"/>
      <c r="K9" s="343"/>
      <c r="L9" s="344"/>
      <c r="M9" s="344"/>
      <c r="N9" s="344"/>
      <c r="O9" s="344"/>
      <c r="P9" s="344"/>
    </row>
    <row r="10" spans="1:16" ht="16.8" x14ac:dyDescent="0.3">
      <c r="A10" s="346" t="s">
        <v>198</v>
      </c>
      <c r="B10" s="346"/>
      <c r="C10" s="346"/>
      <c r="D10" s="342"/>
      <c r="E10" s="342"/>
      <c r="F10" s="342"/>
      <c r="G10" s="342"/>
      <c r="H10" s="342"/>
      <c r="I10" s="342"/>
      <c r="J10" s="343"/>
      <c r="K10" s="343"/>
      <c r="L10" s="344"/>
      <c r="M10" s="344"/>
      <c r="N10" s="344"/>
      <c r="O10" s="344"/>
      <c r="P10" s="344"/>
    </row>
    <row r="11" spans="1:16" ht="16.8" x14ac:dyDescent="0.3">
      <c r="A11" s="346"/>
      <c r="B11" s="346"/>
      <c r="C11" s="346"/>
      <c r="D11" s="342"/>
      <c r="E11" s="342"/>
      <c r="F11" s="342"/>
      <c r="G11" s="342"/>
      <c r="H11" s="342"/>
      <c r="I11" s="342"/>
      <c r="J11" s="343"/>
      <c r="K11" s="343"/>
      <c r="L11" s="344"/>
      <c r="M11" s="344"/>
      <c r="N11" s="344"/>
      <c r="O11" s="344"/>
      <c r="P11" s="344"/>
    </row>
    <row r="12" spans="1:16" ht="16.8" x14ac:dyDescent="0.3">
      <c r="A12" s="346"/>
      <c r="B12" s="346"/>
      <c r="C12" s="346"/>
      <c r="D12" s="342"/>
      <c r="E12" s="342"/>
      <c r="F12" s="342"/>
      <c r="G12" s="342"/>
      <c r="H12" s="342"/>
      <c r="I12" s="342"/>
      <c r="J12" s="343"/>
      <c r="K12" s="343"/>
      <c r="L12" s="344"/>
      <c r="M12" s="344"/>
      <c r="N12" s="344"/>
      <c r="O12" s="344"/>
      <c r="P12" s="344"/>
    </row>
    <row r="13" spans="1:16" ht="16.8" x14ac:dyDescent="0.3">
      <c r="A13" s="346"/>
      <c r="B13" s="346"/>
      <c r="C13" s="346"/>
      <c r="D13" s="342"/>
      <c r="E13" s="342"/>
      <c r="F13" s="342"/>
      <c r="G13" s="342"/>
      <c r="H13" s="342"/>
      <c r="I13" s="342"/>
      <c r="J13" s="343"/>
      <c r="K13" s="343"/>
      <c r="L13" s="344"/>
      <c r="M13" s="344"/>
      <c r="N13" s="344"/>
      <c r="O13" s="344"/>
      <c r="P13" s="344"/>
    </row>
    <row r="14" spans="1:16" ht="16.8" x14ac:dyDescent="0.3">
      <c r="A14" s="346"/>
      <c r="B14" s="346"/>
      <c r="C14" s="346"/>
      <c r="D14" s="342"/>
      <c r="E14" s="342"/>
      <c r="F14" s="342"/>
      <c r="G14" s="342"/>
      <c r="H14" s="342"/>
      <c r="I14" s="342"/>
      <c r="J14" s="343"/>
      <c r="K14" s="343"/>
      <c r="L14" s="344"/>
      <c r="M14" s="344"/>
      <c r="N14" s="344"/>
      <c r="O14" s="344"/>
      <c r="P14" s="344"/>
    </row>
    <row r="15" spans="1:16" ht="16.8" x14ac:dyDescent="0.3">
      <c r="A15" s="346"/>
      <c r="B15" s="346" t="s">
        <v>199</v>
      </c>
      <c r="C15" s="346"/>
      <c r="D15" s="342"/>
      <c r="E15" s="342"/>
      <c r="F15" s="342"/>
      <c r="G15" s="342"/>
      <c r="H15" s="342"/>
      <c r="I15" s="342"/>
      <c r="J15" s="343"/>
      <c r="K15" s="343"/>
      <c r="L15" s="344"/>
      <c r="M15" s="344"/>
      <c r="N15" s="344"/>
      <c r="O15" s="344"/>
      <c r="P15" s="344"/>
    </row>
    <row r="16" spans="1:16" ht="16.8" x14ac:dyDescent="0.3">
      <c r="A16" s="346" t="s">
        <v>192</v>
      </c>
      <c r="B16" s="346"/>
      <c r="C16" s="346"/>
      <c r="D16" s="342"/>
      <c r="E16" s="342"/>
      <c r="F16" s="342"/>
      <c r="G16" s="342"/>
      <c r="H16" s="342"/>
      <c r="I16" s="342"/>
      <c r="J16" s="343"/>
      <c r="K16" s="343"/>
      <c r="L16" s="344"/>
      <c r="M16" s="344"/>
      <c r="N16" s="344"/>
      <c r="O16" s="344"/>
      <c r="P16" s="344"/>
    </row>
    <row r="17" spans="1:16" ht="16.8" x14ac:dyDescent="0.3">
      <c r="A17" s="346" t="s">
        <v>193</v>
      </c>
      <c r="B17" s="346" t="s">
        <v>205</v>
      </c>
      <c r="C17" s="346"/>
      <c r="D17" s="346"/>
      <c r="E17" s="346"/>
      <c r="F17" s="346"/>
      <c r="G17" s="346"/>
      <c r="H17" s="346"/>
      <c r="I17" s="346"/>
      <c r="J17" s="346"/>
      <c r="K17" s="343"/>
      <c r="L17" s="344"/>
      <c r="M17" s="344"/>
      <c r="N17" s="344"/>
      <c r="O17" s="344"/>
      <c r="P17" s="344"/>
    </row>
    <row r="18" spans="1:16" ht="17.399999999999999" customHeight="1" x14ac:dyDescent="0.3">
      <c r="A18" s="346"/>
      <c r="B18" s="1778" t="s">
        <v>204</v>
      </c>
      <c r="C18" s="1778"/>
      <c r="D18" s="1778"/>
      <c r="E18" s="1778"/>
      <c r="F18" s="1778"/>
      <c r="G18" s="1778"/>
      <c r="H18" s="1778"/>
      <c r="I18" s="1778"/>
      <c r="J18" s="1778"/>
      <c r="K18" s="1778"/>
      <c r="L18" s="1778"/>
      <c r="M18" s="1778"/>
      <c r="N18" s="1778"/>
      <c r="O18" s="1778"/>
      <c r="P18" s="1778"/>
    </row>
    <row r="19" spans="1:16" ht="17.399999999999999" customHeight="1" x14ac:dyDescent="0.3">
      <c r="A19" s="346"/>
      <c r="B19" s="346" t="s">
        <v>203</v>
      </c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</row>
    <row r="20" spans="1:16" ht="16.8" x14ac:dyDescent="0.3">
      <c r="A20" s="345" t="s">
        <v>201</v>
      </c>
      <c r="B20" s="345" t="s">
        <v>200</v>
      </c>
      <c r="C20" s="345"/>
      <c r="D20" s="342"/>
      <c r="E20" s="342"/>
      <c r="F20" s="342"/>
      <c r="G20" s="342"/>
      <c r="H20" s="342"/>
      <c r="I20" s="342"/>
      <c r="J20" s="343"/>
      <c r="K20" s="343"/>
      <c r="L20" s="344"/>
      <c r="M20" s="344"/>
      <c r="N20" s="344"/>
      <c r="O20" s="344"/>
      <c r="P20" s="344"/>
    </row>
    <row r="21" spans="1:16" ht="16.8" x14ac:dyDescent="0.3">
      <c r="A21" s="343" t="s">
        <v>194</v>
      </c>
      <c r="B21" s="343" t="s">
        <v>202</v>
      </c>
      <c r="C21" s="343"/>
      <c r="D21" s="343"/>
      <c r="E21" s="343"/>
      <c r="F21" s="343"/>
      <c r="G21" s="343"/>
      <c r="H21" s="343"/>
      <c r="I21" s="343"/>
      <c r="J21" s="343"/>
      <c r="K21" s="343"/>
      <c r="L21" s="344"/>
      <c r="M21" s="344"/>
      <c r="N21" s="344"/>
      <c r="O21" s="344"/>
      <c r="P21" s="344"/>
    </row>
    <row r="22" spans="1:16" ht="16.8" x14ac:dyDescent="0.3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4"/>
      <c r="M22" s="344"/>
      <c r="N22" s="344"/>
      <c r="O22" s="344"/>
      <c r="P22" s="344"/>
    </row>
    <row r="23" spans="1:16" ht="16.8" x14ac:dyDescent="0.3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4"/>
      <c r="M23" s="344"/>
      <c r="N23" s="344"/>
      <c r="O23" s="344"/>
      <c r="P23" s="344"/>
    </row>
    <row r="24" spans="1:16" ht="16.8" x14ac:dyDescent="0.3">
      <c r="A24" s="343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4"/>
      <c r="M24" s="344"/>
      <c r="N24" s="344"/>
      <c r="O24" s="344"/>
      <c r="P24" s="344"/>
    </row>
    <row r="25" spans="1:16" ht="16.8" x14ac:dyDescent="0.3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4"/>
      <c r="M25" s="344"/>
      <c r="N25" s="344"/>
      <c r="O25" s="344"/>
      <c r="P25" s="344"/>
    </row>
    <row r="26" spans="1:16" ht="16.8" x14ac:dyDescent="0.3">
      <c r="A26" s="1777" t="s">
        <v>195</v>
      </c>
      <c r="B26" s="1777"/>
      <c r="C26" s="1777"/>
      <c r="D26" s="343"/>
      <c r="E26" s="343"/>
      <c r="F26" s="343"/>
      <c r="G26" s="343"/>
      <c r="H26" s="343"/>
      <c r="I26" s="1777"/>
      <c r="J26" s="1777"/>
      <c r="K26" s="343"/>
      <c r="L26" s="343" t="s">
        <v>140</v>
      </c>
      <c r="M26" s="343"/>
      <c r="N26" s="343"/>
      <c r="O26" s="344"/>
      <c r="P26" s="344"/>
    </row>
  </sheetData>
  <mergeCells count="9">
    <mergeCell ref="I26:J26"/>
    <mergeCell ref="B18:P18"/>
    <mergeCell ref="A1:P1"/>
    <mergeCell ref="A2:P2"/>
    <mergeCell ref="A3:P3"/>
    <mergeCell ref="A5:P5"/>
    <mergeCell ref="A7:P7"/>
    <mergeCell ref="A26:C26"/>
    <mergeCell ref="A6:C6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Расписание 01.06.2021</vt:lpstr>
      <vt:lpstr>фигурное</vt:lpstr>
      <vt:lpstr>Приказ (2)</vt:lpstr>
      <vt:lpstr>Приказ</vt:lpstr>
      <vt:lpstr>'Расписание 01.06.2021'!Область_печати</vt:lpstr>
      <vt:lpstr>фигурное!Область_печати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2021-05-31T12:46:47Z</cp:lastPrinted>
  <dcterms:created xsi:type="dcterms:W3CDTF">2009-03-26T11:47:09Z</dcterms:created>
  <dcterms:modified xsi:type="dcterms:W3CDTF">2021-05-31T12:47:13Z</dcterms:modified>
</cp:coreProperties>
</file>